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tebroo\Downloads\"/>
    </mc:Choice>
  </mc:AlternateContent>
  <xr:revisionPtr revIDLastSave="0" documentId="13_ncr:1_{AF8B8053-0852-4B6E-8F50-C46CD8547243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Claim Form" sheetId="1" r:id="rId1"/>
    <sheet name="Rates &amp; Distances" sheetId="4" r:id="rId2"/>
    <sheet name="Instructions" sheetId="5" r:id="rId3"/>
  </sheets>
  <definedNames>
    <definedName name="Month">#REF!</definedName>
    <definedName name="OLE_LINK2" localSheetId="2">Instructions!$C$53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4" i="1" l="1"/>
  <c r="B36" i="1" l="1"/>
  <c r="J32" i="1"/>
  <c r="J36" i="1" s="1"/>
  <c r="I32" i="1"/>
  <c r="I36" i="1" s="1"/>
  <c r="H32" i="1"/>
  <c r="H36" i="1" s="1"/>
  <c r="G32" i="1"/>
  <c r="G36" i="1" s="1"/>
  <c r="F32" i="1"/>
  <c r="F36" i="1" s="1"/>
  <c r="E32" i="1"/>
  <c r="J31" i="1"/>
  <c r="I31" i="1"/>
  <c r="H31" i="1"/>
  <c r="G31" i="1"/>
  <c r="F31" i="1"/>
  <c r="E31" i="1"/>
  <c r="D31" i="1"/>
  <c r="C31" i="1"/>
  <c r="B31" i="1"/>
  <c r="E36" i="1" l="1"/>
  <c r="I40" i="1" s="1"/>
</calcChain>
</file>

<file path=xl/sharedStrings.xml><?xml version="1.0" encoding="utf-8"?>
<sst xmlns="http://schemas.openxmlformats.org/spreadsheetml/2006/main" count="106" uniqueCount="102">
  <si>
    <t>Name:</t>
  </si>
  <si>
    <t>Page:</t>
  </si>
  <si>
    <t>of</t>
  </si>
  <si>
    <t>Address:</t>
  </si>
  <si>
    <t xml:space="preserve">For the Month of:  </t>
  </si>
  <si>
    <t>Meals</t>
  </si>
  <si>
    <t>Indicate Number of Meals</t>
  </si>
  <si>
    <t>Date</t>
  </si>
  <si>
    <t>Explanation</t>
  </si>
  <si>
    <t>Kilometerage</t>
  </si>
  <si>
    <t>B</t>
  </si>
  <si>
    <t>L</t>
  </si>
  <si>
    <t>D</t>
  </si>
  <si>
    <t>Other</t>
  </si>
  <si>
    <t>mm/dd/yy</t>
  </si>
  <si>
    <t>Subtotal from Previous Page</t>
  </si>
  <si>
    <t xml:space="preserve">Total </t>
  </si>
  <si>
    <t>Rates</t>
  </si>
  <si>
    <t>Total</t>
  </si>
  <si>
    <t>Claimant's Signature</t>
  </si>
  <si>
    <t>Date Submitted</t>
  </si>
  <si>
    <t>Approval for Payment Signature</t>
  </si>
  <si>
    <t>For Office Use Only</t>
  </si>
  <si>
    <t>Account Code</t>
  </si>
  <si>
    <t>Amount</t>
  </si>
  <si>
    <t>Month</t>
  </si>
  <si>
    <t>Expense Reimbursement Claim</t>
  </si>
  <si>
    <t>Palisades Ctr</t>
  </si>
  <si>
    <r>
      <t xml:space="preserve"> </t>
    </r>
    <r>
      <rPr>
        <sz val="8"/>
        <color indexed="8"/>
        <rFont val="Arial"/>
        <family val="2"/>
      </rPr>
      <t xml:space="preserve"> </t>
    </r>
    <r>
      <rPr>
        <sz val="8"/>
        <rFont val="Arial"/>
        <family val="2"/>
      </rPr>
      <t xml:space="preserve"> </t>
    </r>
  </si>
  <si>
    <r>
      <t xml:space="preserve"> </t>
    </r>
    <r>
      <rPr>
        <sz val="8"/>
        <color indexed="8"/>
        <rFont val="Arial"/>
        <family val="2"/>
      </rPr>
      <t xml:space="preserve">Edson </t>
    </r>
    <r>
      <rPr>
        <sz val="8"/>
        <rFont val="Arial"/>
        <family val="2"/>
      </rPr>
      <t xml:space="preserve"> </t>
    </r>
  </si>
  <si>
    <r>
      <t xml:space="preserve"> </t>
    </r>
    <r>
      <rPr>
        <sz val="8"/>
        <color indexed="8"/>
        <rFont val="Arial"/>
        <family val="2"/>
      </rPr>
      <t xml:space="preserve">Evansburg </t>
    </r>
    <r>
      <rPr>
        <sz val="8"/>
        <rFont val="Arial"/>
        <family val="2"/>
      </rPr>
      <t xml:space="preserve"> </t>
    </r>
  </si>
  <si>
    <r>
      <t xml:space="preserve"> </t>
    </r>
    <r>
      <rPr>
        <sz val="8"/>
        <color indexed="8"/>
        <rFont val="Arial"/>
        <family val="2"/>
      </rPr>
      <t xml:space="preserve">Fulham </t>
    </r>
    <r>
      <rPr>
        <sz val="8"/>
        <rFont val="Arial"/>
        <family val="2"/>
      </rPr>
      <t xml:space="preserve"> </t>
    </r>
  </si>
  <si>
    <r>
      <t xml:space="preserve"> </t>
    </r>
    <r>
      <rPr>
        <sz val="8"/>
        <color indexed="8"/>
        <rFont val="Arial"/>
        <family val="2"/>
      </rPr>
      <t xml:space="preserve">G.Cache </t>
    </r>
    <r>
      <rPr>
        <sz val="8"/>
        <rFont val="Arial"/>
        <family val="2"/>
      </rPr>
      <t xml:space="preserve"> </t>
    </r>
  </si>
  <si>
    <r>
      <t xml:space="preserve"> </t>
    </r>
    <r>
      <rPr>
        <sz val="8"/>
        <color indexed="8"/>
        <rFont val="Arial"/>
        <family val="2"/>
      </rPr>
      <t xml:space="preserve">Hinton </t>
    </r>
    <r>
      <rPr>
        <sz val="8"/>
        <rFont val="Arial"/>
        <family val="2"/>
      </rPr>
      <t xml:space="preserve"> </t>
    </r>
  </si>
  <si>
    <r>
      <t xml:space="preserve"> </t>
    </r>
    <r>
      <rPr>
        <sz val="8"/>
        <color indexed="8"/>
        <rFont val="Arial"/>
        <family val="2"/>
      </rPr>
      <t xml:space="preserve">Jasper </t>
    </r>
    <r>
      <rPr>
        <sz val="8"/>
        <rFont val="Arial"/>
        <family val="2"/>
      </rPr>
      <t xml:space="preserve"> </t>
    </r>
  </si>
  <si>
    <r>
      <t xml:space="preserve"> </t>
    </r>
    <r>
      <rPr>
        <sz val="8"/>
        <color indexed="8"/>
        <rFont val="Arial"/>
        <family val="2"/>
      </rPr>
      <t xml:space="preserve">Lethbridge </t>
    </r>
    <r>
      <rPr>
        <sz val="8"/>
        <rFont val="Arial"/>
        <family val="2"/>
      </rPr>
      <t xml:space="preserve"> </t>
    </r>
  </si>
  <si>
    <r>
      <t xml:space="preserve"> </t>
    </r>
    <r>
      <rPr>
        <sz val="8"/>
        <color indexed="8"/>
        <rFont val="Arial"/>
        <family val="2"/>
      </rPr>
      <t xml:space="preserve">Niton </t>
    </r>
    <r>
      <rPr>
        <sz val="8"/>
        <rFont val="Arial"/>
        <family val="2"/>
      </rPr>
      <t xml:space="preserve"> </t>
    </r>
  </si>
  <si>
    <r>
      <t xml:space="preserve"> </t>
    </r>
    <r>
      <rPr>
        <sz val="8"/>
        <color indexed="8"/>
        <rFont val="Arial"/>
        <family val="2"/>
      </rPr>
      <t xml:space="preserve">Peers </t>
    </r>
    <r>
      <rPr>
        <sz val="8"/>
        <rFont val="Arial"/>
        <family val="2"/>
      </rPr>
      <t xml:space="preserve"> </t>
    </r>
  </si>
  <si>
    <r>
      <t xml:space="preserve"> </t>
    </r>
    <r>
      <rPr>
        <sz val="8"/>
        <color indexed="8"/>
        <rFont val="Arial"/>
        <family val="2"/>
      </rPr>
      <t xml:space="preserve">Red Deer </t>
    </r>
    <r>
      <rPr>
        <sz val="8"/>
        <rFont val="Arial"/>
        <family val="2"/>
      </rPr>
      <t xml:space="preserve"> </t>
    </r>
  </si>
  <si>
    <r>
      <t xml:space="preserve"> </t>
    </r>
    <r>
      <rPr>
        <sz val="8"/>
        <color indexed="8"/>
        <rFont val="Arial"/>
        <family val="2"/>
      </rPr>
      <t xml:space="preserve">Robb </t>
    </r>
    <r>
      <rPr>
        <sz val="8"/>
        <rFont val="Arial"/>
        <family val="2"/>
      </rPr>
      <t xml:space="preserve"> </t>
    </r>
  </si>
  <si>
    <r>
      <t xml:space="preserve"> </t>
    </r>
    <r>
      <rPr>
        <sz val="8"/>
        <color indexed="8"/>
        <rFont val="Arial"/>
        <family val="2"/>
      </rPr>
      <t>Wildwood</t>
    </r>
    <r>
      <rPr>
        <sz val="8"/>
        <rFont val="Arial"/>
        <family val="2"/>
      </rPr>
      <t xml:space="preserve"> </t>
    </r>
  </si>
  <si>
    <t>Marmot Basin-Jsp</t>
  </si>
  <si>
    <r>
      <t xml:space="preserve">      </t>
    </r>
    <r>
      <rPr>
        <sz val="8"/>
        <color indexed="8"/>
        <rFont val="Arial"/>
        <family val="2"/>
      </rPr>
      <t xml:space="preserve">Edmonton </t>
    </r>
    <r>
      <rPr>
        <sz val="8"/>
        <rFont val="Arial"/>
        <family val="2"/>
      </rPr>
      <t xml:space="preserve"> </t>
    </r>
  </si>
  <si>
    <r>
      <t xml:space="preserve"> </t>
    </r>
    <r>
      <rPr>
        <b/>
        <sz val="11"/>
        <color indexed="8"/>
        <rFont val="Arial"/>
        <family val="2"/>
      </rPr>
      <t xml:space="preserve">GYPSD Round Trip Distances (km)  </t>
    </r>
    <r>
      <rPr>
        <b/>
        <sz val="11"/>
        <rFont val="Arial"/>
        <family val="2"/>
      </rPr>
      <t xml:space="preserve"> </t>
    </r>
  </si>
  <si>
    <r>
      <t xml:space="preserve">     </t>
    </r>
    <r>
      <rPr>
        <sz val="8"/>
        <color indexed="8"/>
        <rFont val="Arial"/>
        <family val="2"/>
      </rPr>
      <t xml:space="preserve">Banff </t>
    </r>
    <r>
      <rPr>
        <sz val="8"/>
        <rFont val="Arial"/>
        <family val="2"/>
      </rPr>
      <t xml:space="preserve"> </t>
    </r>
  </si>
  <si>
    <r>
      <t xml:space="preserve">    </t>
    </r>
    <r>
      <rPr>
        <sz val="8"/>
        <color indexed="8"/>
        <rFont val="Arial"/>
        <family val="2"/>
      </rPr>
      <t xml:space="preserve">Calgary </t>
    </r>
    <r>
      <rPr>
        <sz val="8"/>
        <rFont val="Arial"/>
        <family val="2"/>
      </rPr>
      <t xml:space="preserve"> </t>
    </r>
  </si>
  <si>
    <t>Edm. Int. Airport</t>
  </si>
  <si>
    <r>
      <rPr>
        <sz val="8"/>
        <color indexed="8"/>
        <rFont val="Arial"/>
        <family val="2"/>
      </rPr>
      <t xml:space="preserve">Banff </t>
    </r>
    <r>
      <rPr>
        <sz val="8"/>
        <rFont val="Arial"/>
        <family val="2"/>
      </rPr>
      <t xml:space="preserve"> </t>
    </r>
  </si>
  <si>
    <r>
      <rPr>
        <sz val="8"/>
        <color indexed="8"/>
        <rFont val="Arial"/>
        <family val="2"/>
      </rPr>
      <t xml:space="preserve">Calgary </t>
    </r>
    <r>
      <rPr>
        <sz val="8"/>
        <rFont val="Arial"/>
        <family val="2"/>
      </rPr>
      <t xml:space="preserve"> </t>
    </r>
  </si>
  <si>
    <r>
      <rPr>
        <sz val="8"/>
        <color indexed="8"/>
        <rFont val="Arial"/>
        <family val="2"/>
      </rPr>
      <t xml:space="preserve">Edmonton </t>
    </r>
    <r>
      <rPr>
        <sz val="8"/>
        <rFont val="Arial"/>
        <family val="2"/>
      </rPr>
      <t xml:space="preserve"> </t>
    </r>
  </si>
  <si>
    <r>
      <rPr>
        <sz val="8"/>
        <color indexed="8"/>
        <rFont val="Arial"/>
        <family val="2"/>
      </rPr>
      <t xml:space="preserve">Edson </t>
    </r>
    <r>
      <rPr>
        <sz val="8"/>
        <rFont val="Arial"/>
        <family val="2"/>
      </rPr>
      <t xml:space="preserve"> </t>
    </r>
  </si>
  <si>
    <r>
      <rPr>
        <sz val="8"/>
        <color indexed="8"/>
        <rFont val="Arial"/>
        <family val="2"/>
      </rPr>
      <t xml:space="preserve">Evansburg </t>
    </r>
    <r>
      <rPr>
        <sz val="8"/>
        <rFont val="Arial"/>
        <family val="2"/>
      </rPr>
      <t xml:space="preserve"> </t>
    </r>
  </si>
  <si>
    <r>
      <rPr>
        <sz val="8"/>
        <color indexed="8"/>
        <rFont val="Arial"/>
        <family val="2"/>
      </rPr>
      <t xml:space="preserve">Fulham </t>
    </r>
    <r>
      <rPr>
        <sz val="8"/>
        <rFont val="Arial"/>
        <family val="2"/>
      </rPr>
      <t xml:space="preserve"> </t>
    </r>
  </si>
  <si>
    <r>
      <rPr>
        <sz val="8"/>
        <color indexed="8"/>
        <rFont val="Arial"/>
        <family val="2"/>
      </rPr>
      <t xml:space="preserve">G. Cache </t>
    </r>
    <r>
      <rPr>
        <sz val="8"/>
        <rFont val="Arial"/>
        <family val="2"/>
      </rPr>
      <t xml:space="preserve"> </t>
    </r>
  </si>
  <si>
    <r>
      <rPr>
        <sz val="8"/>
        <color indexed="8"/>
        <rFont val="Arial"/>
        <family val="2"/>
      </rPr>
      <t xml:space="preserve">Hinton </t>
    </r>
    <r>
      <rPr>
        <sz val="8"/>
        <rFont val="Arial"/>
        <family val="2"/>
      </rPr>
      <t xml:space="preserve"> </t>
    </r>
  </si>
  <si>
    <r>
      <rPr>
        <sz val="8"/>
        <color indexed="8"/>
        <rFont val="Arial"/>
        <family val="2"/>
      </rPr>
      <t xml:space="preserve">Jasper </t>
    </r>
    <r>
      <rPr>
        <sz val="8"/>
        <rFont val="Arial"/>
        <family val="2"/>
      </rPr>
      <t xml:space="preserve"> </t>
    </r>
  </si>
  <si>
    <r>
      <rPr>
        <sz val="8"/>
        <color indexed="8"/>
        <rFont val="Arial"/>
        <family val="2"/>
      </rPr>
      <t xml:space="preserve">Lethbridge </t>
    </r>
    <r>
      <rPr>
        <sz val="8"/>
        <rFont val="Arial"/>
        <family val="2"/>
      </rPr>
      <t xml:space="preserve"> </t>
    </r>
  </si>
  <si>
    <r>
      <rPr>
        <sz val="8"/>
        <color indexed="8"/>
        <rFont val="Arial"/>
        <family val="2"/>
      </rPr>
      <t xml:space="preserve">Niton </t>
    </r>
    <r>
      <rPr>
        <sz val="8"/>
        <rFont val="Arial"/>
        <family val="2"/>
      </rPr>
      <t xml:space="preserve"> </t>
    </r>
  </si>
  <si>
    <r>
      <rPr>
        <sz val="8"/>
        <color indexed="8"/>
        <rFont val="Arial"/>
        <family val="2"/>
      </rPr>
      <t xml:space="preserve">Peers </t>
    </r>
    <r>
      <rPr>
        <sz val="8"/>
        <rFont val="Arial"/>
        <family val="2"/>
      </rPr>
      <t xml:space="preserve"> </t>
    </r>
  </si>
  <si>
    <r>
      <rPr>
        <sz val="8"/>
        <color indexed="8"/>
        <rFont val="Arial"/>
        <family val="2"/>
      </rPr>
      <t xml:space="preserve">Red Deer </t>
    </r>
    <r>
      <rPr>
        <sz val="8"/>
        <rFont val="Arial"/>
        <family val="2"/>
      </rPr>
      <t xml:space="preserve"> </t>
    </r>
  </si>
  <si>
    <r>
      <rPr>
        <sz val="8"/>
        <color indexed="8"/>
        <rFont val="Arial"/>
        <family val="2"/>
      </rPr>
      <t xml:space="preserve">Robb </t>
    </r>
    <r>
      <rPr>
        <sz val="8"/>
        <rFont val="Arial"/>
        <family val="2"/>
      </rPr>
      <t xml:space="preserve"> </t>
    </r>
  </si>
  <si>
    <r>
      <rPr>
        <sz val="8"/>
        <color indexed="8"/>
        <rFont val="Arial"/>
        <family val="2"/>
      </rPr>
      <t xml:space="preserve">Wildwood </t>
    </r>
    <r>
      <rPr>
        <sz val="8"/>
        <rFont val="Arial"/>
        <family val="2"/>
      </rPr>
      <t xml:space="preserve"> </t>
    </r>
  </si>
  <si>
    <t>Sept, 2014</t>
  </si>
  <si>
    <t>Accommodation</t>
  </si>
  <si>
    <t>Oct, 2014</t>
  </si>
  <si>
    <t>Nov, 2014</t>
  </si>
  <si>
    <t>Dec, 2014</t>
  </si>
  <si>
    <t>Jan, 2015</t>
  </si>
  <si>
    <t>Feb, 2015</t>
  </si>
  <si>
    <t>Mar, 2015</t>
  </si>
  <si>
    <t>Apr, 2015</t>
  </si>
  <si>
    <t>May, 2015</t>
  </si>
  <si>
    <t>January, 2013</t>
  </si>
  <si>
    <t>February, 2013</t>
  </si>
  <si>
    <t>March, 2013</t>
  </si>
  <si>
    <t>April, 2013</t>
  </si>
  <si>
    <t>May, 2013</t>
  </si>
  <si>
    <t>June, 2013</t>
  </si>
  <si>
    <t>July, 2013</t>
  </si>
  <si>
    <t>August, 2013</t>
  </si>
  <si>
    <t>Sept., 2013</t>
  </si>
  <si>
    <t>Oct., 2013</t>
  </si>
  <si>
    <t>Nov. 2013</t>
  </si>
  <si>
    <t>Dec. 2013</t>
  </si>
  <si>
    <t>Jan. 2014</t>
  </si>
  <si>
    <t>Feb. 2014</t>
  </si>
  <si>
    <t>March, 2014</t>
  </si>
  <si>
    <t>April, 2014</t>
  </si>
  <si>
    <t>May, 2014</t>
  </si>
  <si>
    <t>June, 2014</t>
  </si>
  <si>
    <t>July, 2014</t>
  </si>
  <si>
    <t>August, 2014</t>
  </si>
  <si>
    <t>June, 2015</t>
  </si>
  <si>
    <t>July, 2015</t>
  </si>
  <si>
    <t>August, 2015</t>
  </si>
  <si>
    <t>October, 2015</t>
  </si>
  <si>
    <t>Nov,. 2015</t>
  </si>
  <si>
    <t>Dec, 2015</t>
  </si>
  <si>
    <t>Sep, 2015</t>
  </si>
  <si>
    <t xml:space="preserve">Vendor: </t>
  </si>
  <si>
    <t>Form 513-01</t>
  </si>
  <si>
    <t>December,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</si>
</sst>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[$-409]mmmm\ d\,\ yyyy;@"/>
    <numFmt numFmtId="165" formatCode="[$-409]d\-mmm\-yyyy;@"/>
    <numFmt numFmtId="166" formatCode="&quot;$&quot;#,##0.00"/>
    <numFmt numFmtId="167" formatCode="mmmm\,\ yyyy"/>
    <numFmt numFmtId="168" formatCode="&quot;$&quot;#,##0.000"/>
    <numFmt numFmtId="169" formatCode="#,##0.000_);[Red]\(#,##0.000\)"/>
  </numFmts>
  <fonts count="2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</font>
    <font>
      <sz val="12"/>
      <name val="Tahoma"/>
      <family val="2"/>
    </font>
    <font>
      <sz val="14"/>
      <name val="Tahoma"/>
      <family val="2"/>
    </font>
    <font>
      <b/>
      <sz val="12"/>
      <name val="Times New Roman"/>
      <family val="1"/>
    </font>
    <font>
      <b/>
      <sz val="12"/>
      <name val="Tahoma"/>
      <family val="2"/>
    </font>
    <font>
      <sz val="12"/>
      <color indexed="9"/>
      <name val="Times New Roman"/>
      <family val="1"/>
    </font>
    <font>
      <sz val="8"/>
      <name val="Arial"/>
      <family val="2"/>
    </font>
    <font>
      <b/>
      <sz val="12"/>
      <name val="Arial Narrow"/>
      <family val="2"/>
    </font>
    <font>
      <b/>
      <sz val="11"/>
      <name val="Arial Narrow"/>
      <family val="2"/>
    </font>
    <font>
      <b/>
      <sz val="10"/>
      <name val="Tahoma"/>
      <family val="2"/>
    </font>
    <font>
      <sz val="10"/>
      <name val="Tahoma"/>
      <family val="2"/>
    </font>
    <font>
      <b/>
      <sz val="10"/>
      <name val="Times New Roman"/>
      <family val="1"/>
    </font>
    <font>
      <b/>
      <sz val="10"/>
      <name val="Arial Narrow"/>
      <family val="2"/>
    </font>
    <font>
      <sz val="12"/>
      <name val="Arial Narrow"/>
      <family val="2"/>
    </font>
    <font>
      <sz val="1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sz val="8"/>
      <color indexed="8"/>
      <name val="Arial"/>
      <family val="2"/>
    </font>
    <font>
      <sz val="7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sz val="12"/>
      <color theme="1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gray0625"/>
    </fill>
    <fill>
      <patternFill patternType="gray0625">
        <bgColor indexed="4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rgb="FFCCFFCC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144">
    <xf numFmtId="0" fontId="0" fillId="0" borderId="0" xfId="0"/>
    <xf numFmtId="0" fontId="3" fillId="0" borderId="0" xfId="0" applyFont="1" applyAlignment="1">
      <alignment horizontal="centerContinuous"/>
    </xf>
    <xf numFmtId="0" fontId="4" fillId="0" borderId="0" xfId="0" applyFont="1" applyAlignment="1">
      <alignment horizontal="centerContinuous"/>
    </xf>
    <xf numFmtId="0" fontId="5" fillId="0" borderId="0" xfId="0" applyFont="1" applyAlignment="1">
      <alignment horizontal="centerContinuous"/>
    </xf>
    <xf numFmtId="0" fontId="4" fillId="0" borderId="0" xfId="0" applyFont="1"/>
    <xf numFmtId="164" fontId="3" fillId="0" borderId="0" xfId="0" applyNumberFormat="1" applyFont="1"/>
    <xf numFmtId="0" fontId="6" fillId="2" borderId="1" xfId="0" applyFont="1" applyFill="1" applyBorder="1" applyProtection="1">
      <protection locked="0"/>
    </xf>
    <xf numFmtId="0" fontId="4" fillId="0" borderId="0" xfId="0" applyFont="1" applyAlignment="1">
      <alignment horizontal="center"/>
    </xf>
    <xf numFmtId="0" fontId="7" fillId="0" borderId="0" xfId="0" applyFont="1"/>
    <xf numFmtId="0" fontId="8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4" fillId="0" borderId="0" xfId="0" applyFont="1" applyFill="1"/>
    <xf numFmtId="0" fontId="7" fillId="0" borderId="0" xfId="0" applyFont="1" applyFill="1"/>
    <xf numFmtId="0" fontId="8" fillId="0" borderId="0" xfId="0" applyFont="1" applyFill="1" applyAlignment="1">
      <alignment horizontal="left"/>
    </xf>
    <xf numFmtId="0" fontId="7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7" fillId="0" borderId="0" xfId="0" applyFont="1" applyAlignment="1">
      <alignment horizontal="center"/>
    </xf>
    <xf numFmtId="0" fontId="9" fillId="0" borderId="0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12" fillId="3" borderId="7" xfId="0" applyFont="1" applyFill="1" applyBorder="1" applyAlignment="1">
      <alignment horizontal="center"/>
    </xf>
    <xf numFmtId="0" fontId="6" fillId="4" borderId="8" xfId="0" applyFont="1" applyFill="1" applyBorder="1" applyAlignment="1" applyProtection="1">
      <alignment horizontal="right"/>
      <protection locked="0"/>
    </xf>
    <xf numFmtId="0" fontId="6" fillId="4" borderId="11" xfId="0" applyFont="1" applyFill="1" applyBorder="1" applyAlignment="1" applyProtection="1">
      <alignment horizontal="right"/>
      <protection locked="0"/>
    </xf>
    <xf numFmtId="0" fontId="6" fillId="4" borderId="7" xfId="0" applyFont="1" applyFill="1" applyBorder="1" applyAlignment="1" applyProtection="1">
      <alignment horizontal="right"/>
      <protection locked="0"/>
    </xf>
    <xf numFmtId="0" fontId="6" fillId="4" borderId="12" xfId="0" applyFont="1" applyFill="1" applyBorder="1" applyAlignment="1" applyProtection="1">
      <alignment horizontal="right"/>
      <protection locked="0"/>
    </xf>
    <xf numFmtId="0" fontId="6" fillId="4" borderId="10" xfId="0" applyFont="1" applyFill="1" applyBorder="1" applyAlignment="1" applyProtection="1">
      <alignment horizontal="right"/>
      <protection locked="0"/>
    </xf>
    <xf numFmtId="165" fontId="14" fillId="2" borderId="7" xfId="0" applyNumberFormat="1" applyFont="1" applyFill="1" applyBorder="1" applyProtection="1">
      <protection locked="0"/>
    </xf>
    <xf numFmtId="0" fontId="14" fillId="2" borderId="8" xfId="0" applyFont="1" applyFill="1" applyBorder="1" applyAlignment="1" applyProtection="1">
      <alignment horizontal="right"/>
      <protection locked="0"/>
    </xf>
    <xf numFmtId="0" fontId="14" fillId="2" borderId="11" xfId="0" applyFont="1" applyFill="1" applyBorder="1" applyAlignment="1" applyProtection="1">
      <alignment horizontal="right"/>
      <protection locked="0"/>
    </xf>
    <xf numFmtId="0" fontId="14" fillId="2" borderId="7" xfId="0" applyFont="1" applyFill="1" applyBorder="1" applyAlignment="1" applyProtection="1">
      <alignment horizontal="right"/>
      <protection locked="0"/>
    </xf>
    <xf numFmtId="0" fontId="14" fillId="2" borderId="12" xfId="0" applyFont="1" applyFill="1" applyBorder="1" applyAlignment="1" applyProtection="1">
      <alignment horizontal="right"/>
      <protection locked="0"/>
    </xf>
    <xf numFmtId="0" fontId="14" fillId="2" borderId="10" xfId="0" applyFont="1" applyFill="1" applyBorder="1" applyAlignment="1" applyProtection="1">
      <alignment horizontal="right"/>
      <protection locked="0"/>
    </xf>
    <xf numFmtId="166" fontId="14" fillId="2" borderId="7" xfId="0" applyNumberFormat="1" applyFont="1" applyFill="1" applyBorder="1" applyAlignment="1" applyProtection="1">
      <alignment horizontal="right"/>
      <protection locked="0"/>
    </xf>
    <xf numFmtId="165" fontId="13" fillId="3" borderId="7" xfId="0" applyNumberFormat="1" applyFont="1" applyFill="1" applyBorder="1"/>
    <xf numFmtId="0" fontId="13" fillId="0" borderId="8" xfId="0" applyFont="1" applyBorder="1" applyAlignment="1">
      <alignment horizontal="right"/>
    </xf>
    <xf numFmtId="0" fontId="13" fillId="0" borderId="11" xfId="0" applyFont="1" applyBorder="1" applyAlignment="1">
      <alignment horizontal="right"/>
    </xf>
    <xf numFmtId="0" fontId="13" fillId="0" borderId="7" xfId="0" applyFont="1" applyBorder="1" applyAlignment="1">
      <alignment horizontal="right"/>
    </xf>
    <xf numFmtId="0" fontId="13" fillId="0" borderId="12" xfId="0" applyFont="1" applyBorder="1" applyAlignment="1">
      <alignment horizontal="right"/>
    </xf>
    <xf numFmtId="166" fontId="13" fillId="0" borderId="7" xfId="0" applyNumberFormat="1" applyFont="1" applyFill="1" applyBorder="1" applyAlignment="1">
      <alignment horizontal="right"/>
    </xf>
    <xf numFmtId="165" fontId="13" fillId="0" borderId="7" xfId="0" applyNumberFormat="1" applyFont="1" applyBorder="1"/>
    <xf numFmtId="166" fontId="13" fillId="0" borderId="7" xfId="0" applyNumberFormat="1" applyFont="1" applyBorder="1" applyAlignment="1">
      <alignment horizontal="right"/>
    </xf>
    <xf numFmtId="0" fontId="4" fillId="0" borderId="0" xfId="0" applyFont="1" applyBorder="1"/>
    <xf numFmtId="0" fontId="4" fillId="0" borderId="0" xfId="0" applyFont="1" applyBorder="1" applyAlignment="1">
      <alignment horizontal="right"/>
    </xf>
    <xf numFmtId="0" fontId="7" fillId="0" borderId="0" xfId="0" applyFont="1" applyBorder="1"/>
    <xf numFmtId="166" fontId="4" fillId="0" borderId="0" xfId="0" applyNumberFormat="1" applyFont="1" applyBorder="1" applyAlignment="1">
      <alignment horizontal="right"/>
    </xf>
    <xf numFmtId="0" fontId="4" fillId="0" borderId="9" xfId="0" applyFont="1" applyBorder="1"/>
    <xf numFmtId="0" fontId="7" fillId="0" borderId="9" xfId="0" applyFont="1" applyBorder="1" applyAlignment="1">
      <alignment horizontal="center"/>
    </xf>
    <xf numFmtId="166" fontId="4" fillId="0" borderId="7" xfId="0" applyNumberFormat="1" applyFont="1" applyBorder="1" applyAlignment="1"/>
    <xf numFmtId="0" fontId="4" fillId="0" borderId="0" xfId="0" applyNumberFormat="1" applyFont="1" applyAlignment="1">
      <alignment horizontal="left"/>
    </xf>
    <xf numFmtId="0" fontId="4" fillId="0" borderId="0" xfId="0" applyFont="1" applyBorder="1" applyAlignment="1">
      <alignment horizontal="left"/>
    </xf>
    <xf numFmtId="166" fontId="4" fillId="0" borderId="0" xfId="0" applyNumberFormat="1" applyFont="1" applyAlignment="1">
      <alignment horizontal="left"/>
    </xf>
    <xf numFmtId="166" fontId="4" fillId="0" borderId="0" xfId="0" applyNumberFormat="1" applyFont="1" applyBorder="1" applyAlignment="1">
      <alignment horizontal="left"/>
    </xf>
    <xf numFmtId="166" fontId="7" fillId="0" borderId="13" xfId="0" applyNumberFormat="1" applyFont="1" applyBorder="1" applyAlignment="1">
      <alignment horizontal="left"/>
    </xf>
    <xf numFmtId="0" fontId="4" fillId="0" borderId="1" xfId="0" applyFont="1" applyBorder="1"/>
    <xf numFmtId="0" fontId="4" fillId="0" borderId="1" xfId="0" applyNumberFormat="1" applyFont="1" applyBorder="1" applyAlignment="1">
      <alignment horizontal="left"/>
    </xf>
    <xf numFmtId="0" fontId="4" fillId="0" borderId="1" xfId="0" applyFont="1" applyBorder="1" applyAlignment="1">
      <alignment horizontal="left"/>
    </xf>
    <xf numFmtId="166" fontId="4" fillId="0" borderId="1" xfId="0" applyNumberFormat="1" applyFont="1" applyBorder="1" applyAlignment="1">
      <alignment horizontal="left"/>
    </xf>
    <xf numFmtId="0" fontId="7" fillId="0" borderId="0" xfId="0" applyFont="1" applyBorder="1" applyAlignment="1">
      <alignment horizontal="centerContinuous"/>
    </xf>
    <xf numFmtId="0" fontId="7" fillId="0" borderId="0" xfId="0" applyFont="1" applyBorder="1" applyAlignment="1">
      <alignment horizontal="center"/>
    </xf>
    <xf numFmtId="166" fontId="4" fillId="0" borderId="0" xfId="0" applyNumberFormat="1" applyFont="1" applyBorder="1" applyAlignment="1">
      <alignment horizontal="center"/>
    </xf>
    <xf numFmtId="0" fontId="7" fillId="0" borderId="0" xfId="0" applyFont="1" applyBorder="1" applyAlignment="1"/>
    <xf numFmtId="166" fontId="7" fillId="0" borderId="0" xfId="0" applyNumberFormat="1" applyFont="1" applyBorder="1" applyAlignment="1">
      <alignment horizontal="left"/>
    </xf>
    <xf numFmtId="0" fontId="4" fillId="5" borderId="2" xfId="0" applyFont="1" applyFill="1" applyBorder="1" applyAlignment="1">
      <alignment horizontal="centerContinuous"/>
    </xf>
    <xf numFmtId="0" fontId="4" fillId="5" borderId="3" xfId="0" applyFont="1" applyFill="1" applyBorder="1" applyAlignment="1">
      <alignment horizontal="centerContinuous"/>
    </xf>
    <xf numFmtId="0" fontId="4" fillId="5" borderId="4" xfId="0" applyFont="1" applyFill="1" applyBorder="1" applyAlignment="1">
      <alignment horizontal="centerContinuous"/>
    </xf>
    <xf numFmtId="0" fontId="4" fillId="5" borderId="14" xfId="0" applyFont="1" applyFill="1" applyBorder="1"/>
    <xf numFmtId="0" fontId="4" fillId="5" borderId="9" xfId="0" applyFont="1" applyFill="1" applyBorder="1"/>
    <xf numFmtId="0" fontId="4" fillId="5" borderId="10" xfId="0" applyFont="1" applyFill="1" applyBorder="1"/>
    <xf numFmtId="0" fontId="4" fillId="5" borderId="7" xfId="0" applyFont="1" applyFill="1" applyBorder="1"/>
    <xf numFmtId="0" fontId="4" fillId="5" borderId="0" xfId="0" applyFont="1" applyFill="1" applyBorder="1"/>
    <xf numFmtId="0" fontId="4" fillId="5" borderId="8" xfId="0" applyFont="1" applyFill="1" applyBorder="1"/>
    <xf numFmtId="0" fontId="4" fillId="5" borderId="15" xfId="0" applyFont="1" applyFill="1" applyBorder="1"/>
    <xf numFmtId="40" fontId="10" fillId="6" borderId="7" xfId="0" applyNumberFormat="1" applyFont="1" applyFill="1" applyBorder="1" applyProtection="1">
      <protection locked="0"/>
    </xf>
    <xf numFmtId="40" fontId="16" fillId="6" borderId="7" xfId="0" applyNumberFormat="1" applyFont="1" applyFill="1" applyBorder="1" applyProtection="1">
      <protection locked="0"/>
    </xf>
    <xf numFmtId="0" fontId="4" fillId="5" borderId="16" xfId="0" applyFont="1" applyFill="1" applyBorder="1"/>
    <xf numFmtId="0" fontId="4" fillId="5" borderId="17" xfId="0" applyFont="1" applyFill="1" applyBorder="1"/>
    <xf numFmtId="0" fontId="4" fillId="5" borderId="18" xfId="0" applyFont="1" applyFill="1" applyBorder="1"/>
    <xf numFmtId="40" fontId="0" fillId="0" borderId="0" xfId="0" applyNumberFormat="1" applyFont="1" applyFill="1" applyBorder="1" applyAlignment="1" applyProtection="1">
      <alignment horizontal="right" vertical="center"/>
    </xf>
    <xf numFmtId="167" fontId="18" fillId="0" borderId="0" xfId="0" applyNumberFormat="1" applyFont="1" applyAlignment="1">
      <alignment horizontal="right"/>
    </xf>
    <xf numFmtId="167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9" fillId="0" borderId="22" xfId="0" applyNumberFormat="1" applyFont="1" applyFill="1" applyBorder="1" applyAlignment="1" applyProtection="1"/>
    <xf numFmtId="0" fontId="0" fillId="0" borderId="0" xfId="0" applyBorder="1"/>
    <xf numFmtId="0" fontId="0" fillId="0" borderId="0" xfId="0" applyFill="1" applyBorder="1"/>
    <xf numFmtId="0" fontId="0" fillId="0" borderId="23" xfId="0" applyFill="1" applyBorder="1"/>
    <xf numFmtId="0" fontId="0" fillId="0" borderId="23" xfId="0" applyBorder="1"/>
    <xf numFmtId="0" fontId="18" fillId="0" borderId="20" xfId="0" applyFont="1" applyFill="1" applyBorder="1" applyAlignment="1">
      <alignment horizontal="centerContinuous"/>
    </xf>
    <xf numFmtId="0" fontId="18" fillId="0" borderId="21" xfId="0" applyFont="1" applyFill="1" applyBorder="1" applyAlignment="1">
      <alignment horizontal="centerContinuous"/>
    </xf>
    <xf numFmtId="0" fontId="22" fillId="0" borderId="19" xfId="0" applyNumberFormat="1" applyFont="1" applyFill="1" applyBorder="1" applyAlignment="1" applyProtection="1">
      <alignment horizontal="centerContinuous"/>
    </xf>
    <xf numFmtId="0" fontId="9" fillId="0" borderId="22" xfId="0" applyNumberFormat="1" applyFont="1" applyFill="1" applyBorder="1" applyAlignment="1" applyProtection="1">
      <alignment horizontal="center"/>
    </xf>
    <xf numFmtId="0" fontId="9" fillId="7" borderId="7" xfId="0" applyNumberFormat="1" applyFont="1" applyFill="1" applyBorder="1" applyAlignment="1" applyProtection="1">
      <alignment horizontal="center"/>
    </xf>
    <xf numFmtId="0" fontId="9" fillId="0" borderId="7" xfId="0" applyNumberFormat="1" applyFont="1" applyFill="1" applyBorder="1" applyAlignment="1" applyProtection="1">
      <alignment horizontal="center"/>
    </xf>
    <xf numFmtId="0" fontId="9" fillId="8" borderId="7" xfId="0" applyNumberFormat="1" applyFont="1" applyFill="1" applyBorder="1" applyAlignment="1" applyProtection="1">
      <alignment horizontal="center"/>
    </xf>
    <xf numFmtId="0" fontId="9" fillId="0" borderId="22" xfId="0" applyNumberFormat="1" applyFont="1" applyFill="1" applyBorder="1" applyAlignment="1" applyProtection="1">
      <alignment horizontal="center" vertical="center"/>
    </xf>
    <xf numFmtId="0" fontId="9" fillId="0" borderId="22" xfId="0" applyNumberFormat="1" applyFont="1" applyFill="1" applyBorder="1" applyAlignment="1" applyProtection="1">
      <alignment horizontal="left" vertical="center"/>
    </xf>
    <xf numFmtId="0" fontId="9" fillId="7" borderId="7" xfId="0" applyNumberFormat="1" applyFont="1" applyFill="1" applyBorder="1" applyAlignment="1" applyProtection="1">
      <alignment horizontal="center" vertical="center"/>
    </xf>
    <xf numFmtId="0" fontId="9" fillId="0" borderId="7" xfId="0" applyNumberFormat="1" applyFont="1" applyFill="1" applyBorder="1" applyAlignment="1" applyProtection="1">
      <alignment horizontal="center" vertical="center"/>
    </xf>
    <xf numFmtId="0" fontId="9" fillId="8" borderId="7" xfId="0" applyNumberFormat="1" applyFont="1" applyFill="1" applyBorder="1" applyAlignment="1" applyProtection="1">
      <alignment horizontal="center" vertical="center"/>
    </xf>
    <xf numFmtId="0" fontId="9" fillId="7" borderId="7" xfId="0" applyNumberFormat="1" applyFont="1" applyFill="1" applyBorder="1" applyAlignment="1" applyProtection="1">
      <alignment horizontal="left"/>
    </xf>
    <xf numFmtId="0" fontId="9" fillId="0" borderId="7" xfId="0" applyNumberFormat="1" applyFont="1" applyFill="1" applyBorder="1" applyAlignment="1" applyProtection="1">
      <alignment horizontal="left"/>
    </xf>
    <xf numFmtId="0" fontId="9" fillId="8" borderId="7" xfId="0" applyNumberFormat="1" applyFont="1" applyFill="1" applyBorder="1" applyAlignment="1" applyProtection="1">
      <alignment horizontal="left"/>
    </xf>
    <xf numFmtId="0" fontId="9" fillId="9" borderId="7" xfId="0" applyNumberFormat="1" applyFont="1" applyFill="1" applyBorder="1" applyAlignment="1" applyProtection="1">
      <alignment horizontal="left"/>
    </xf>
    <xf numFmtId="0" fontId="9" fillId="9" borderId="7" xfId="0" applyNumberFormat="1" applyFont="1" applyFill="1" applyBorder="1" applyAlignment="1" applyProtection="1">
      <alignment horizontal="center" vertical="center"/>
    </xf>
    <xf numFmtId="0" fontId="9" fillId="9" borderId="7" xfId="0" applyNumberFormat="1" applyFont="1" applyFill="1" applyBorder="1" applyAlignment="1" applyProtection="1">
      <alignment horizontal="center"/>
    </xf>
    <xf numFmtId="0" fontId="21" fillId="9" borderId="7" xfId="0" applyNumberFormat="1" applyFont="1" applyFill="1" applyBorder="1" applyAlignment="1" applyProtection="1">
      <alignment horizontal="left"/>
    </xf>
    <xf numFmtId="0" fontId="4" fillId="10" borderId="1" xfId="0" applyFont="1" applyFill="1" applyBorder="1" applyProtection="1">
      <protection locked="0"/>
    </xf>
    <xf numFmtId="0" fontId="24" fillId="0" borderId="0" xfId="0" applyFont="1" applyAlignment="1" applyProtection="1">
      <alignment horizontal="center"/>
      <protection locked="0"/>
    </xf>
    <xf numFmtId="0" fontId="17" fillId="0" borderId="0" xfId="0" applyNumberFormat="1" applyFont="1" applyFill="1" applyBorder="1" applyAlignment="1" applyProtection="1">
      <alignment horizontal="centerContinuous"/>
    </xf>
    <xf numFmtId="0" fontId="0" fillId="0" borderId="0" xfId="0" applyFill="1" applyBorder="1" applyAlignment="1">
      <alignment horizontal="centerContinuous"/>
    </xf>
    <xf numFmtId="0" fontId="19" fillId="0" borderId="0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/>
    <xf numFmtId="0" fontId="19" fillId="0" borderId="0" xfId="0" applyNumberFormat="1" applyFont="1" applyFill="1" applyBorder="1" applyAlignment="1" applyProtection="1">
      <alignment horizontal="center" vertical="center"/>
    </xf>
    <xf numFmtId="0" fontId="19" fillId="0" borderId="0" xfId="0" applyNumberFormat="1" applyFont="1" applyFill="1" applyBorder="1" applyAlignment="1" applyProtection="1">
      <alignment horizontal="center"/>
    </xf>
    <xf numFmtId="168" fontId="4" fillId="0" borderId="0" xfId="0" applyNumberFormat="1" applyFont="1" applyBorder="1" applyAlignment="1">
      <alignment horizontal="right"/>
    </xf>
    <xf numFmtId="17" fontId="0" fillId="0" borderId="0" xfId="0" applyNumberFormat="1"/>
    <xf numFmtId="169" fontId="0" fillId="0" borderId="0" xfId="0" applyNumberFormat="1" applyFont="1" applyFill="1" applyBorder="1" applyAlignment="1" applyProtection="1">
      <alignment horizontal="right" vertical="center"/>
    </xf>
    <xf numFmtId="0" fontId="10" fillId="6" borderId="14" xfId="0" applyFont="1" applyFill="1" applyBorder="1" applyProtection="1">
      <protection locked="0"/>
    </xf>
    <xf numFmtId="0" fontId="10" fillId="6" borderId="9" xfId="0" applyFont="1" applyFill="1" applyBorder="1" applyProtection="1">
      <protection locked="0"/>
    </xf>
    <xf numFmtId="0" fontId="10" fillId="6" borderId="10" xfId="0" applyFont="1" applyFill="1" applyBorder="1" applyProtection="1">
      <protection locked="0"/>
    </xf>
    <xf numFmtId="0" fontId="16" fillId="6" borderId="8" xfId="0" applyFont="1" applyFill="1" applyBorder="1" applyProtection="1">
      <protection locked="0"/>
    </xf>
    <xf numFmtId="0" fontId="16" fillId="6" borderId="9" xfId="0" applyFont="1" applyFill="1" applyBorder="1" applyProtection="1">
      <protection locked="0"/>
    </xf>
    <xf numFmtId="0" fontId="16" fillId="6" borderId="10" xfId="0" applyFont="1" applyFill="1" applyBorder="1" applyProtection="1">
      <protection locked="0"/>
    </xf>
    <xf numFmtId="166" fontId="7" fillId="0" borderId="13" xfId="0" applyNumberFormat="1" applyFont="1" applyBorder="1" applyAlignment="1">
      <alignment horizontal="right"/>
    </xf>
    <xf numFmtId="0" fontId="7" fillId="0" borderId="0" xfId="0" applyFont="1" applyBorder="1" applyAlignment="1">
      <alignment horizontal="center"/>
    </xf>
    <xf numFmtId="0" fontId="15" fillId="2" borderId="8" xfId="0" applyFont="1" applyFill="1" applyBorder="1" applyAlignment="1" applyProtection="1">
      <alignment wrapText="1"/>
      <protection locked="0"/>
    </xf>
    <xf numFmtId="0" fontId="15" fillId="2" borderId="9" xfId="0" applyFont="1" applyFill="1" applyBorder="1" applyAlignment="1" applyProtection="1">
      <alignment wrapText="1"/>
      <protection locked="0"/>
    </xf>
    <xf numFmtId="0" fontId="15" fillId="2" borderId="10" xfId="0" applyFont="1" applyFill="1" applyBorder="1" applyAlignment="1" applyProtection="1">
      <alignment wrapText="1"/>
      <protection locked="0"/>
    </xf>
    <xf numFmtId="0" fontId="13" fillId="0" borderId="8" xfId="0" applyFont="1" applyBorder="1" applyAlignment="1">
      <alignment wrapText="1"/>
    </xf>
    <xf numFmtId="0" fontId="13" fillId="0" borderId="9" xfId="0" applyFont="1" applyBorder="1" applyAlignment="1">
      <alignment wrapText="1"/>
    </xf>
    <xf numFmtId="0" fontId="13" fillId="0" borderId="10" xfId="0" applyFont="1" applyBorder="1" applyAlignment="1">
      <alignment wrapText="1"/>
    </xf>
    <xf numFmtId="0" fontId="6" fillId="2" borderId="0" xfId="0" applyFont="1" applyFill="1" applyProtection="1">
      <protection locked="0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0" fontId="10" fillId="0" borderId="10" xfId="0" applyFont="1" applyBorder="1" applyAlignment="1">
      <alignment horizontal="center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9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Style="combo" dx="16" fmlaLink="$I$7" fmlaRange="'Rates &amp; Distances'!$A$4:$A$27" noThreeD="1" sel="2" val="6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37</xdr:row>
      <xdr:rowOff>38100</xdr:rowOff>
    </xdr:from>
    <xdr:to>
      <xdr:col>6</xdr:col>
      <xdr:colOff>314325</xdr:colOff>
      <xdr:row>40</xdr:row>
      <xdr:rowOff>28575</xdr:rowOff>
    </xdr:to>
    <xdr:sp macro="" textlink="">
      <xdr:nvSpPr>
        <xdr:cNvPr id="2" name="Text Box 10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0" y="9210675"/>
          <a:ext cx="5400675" cy="571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Certification: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I hereby certify that the whole of the expenditures were for Division Business and that amounts claimed have not been previously paid to me or on my behalf.</a:t>
          </a:r>
        </a:p>
      </xdr:txBody>
    </xdr:sp>
    <xdr:clientData/>
  </xdr:twoCellAnchor>
  <xdr:twoCellAnchor>
    <xdr:from>
      <xdr:col>0</xdr:col>
      <xdr:colOff>95250</xdr:colOff>
      <xdr:row>0</xdr:row>
      <xdr:rowOff>47625</xdr:rowOff>
    </xdr:from>
    <xdr:to>
      <xdr:col>2</xdr:col>
      <xdr:colOff>200025</xdr:colOff>
      <xdr:row>2</xdr:row>
      <xdr:rowOff>190500</xdr:rowOff>
    </xdr:to>
    <xdr:pic>
      <xdr:nvPicPr>
        <xdr:cNvPr id="3" name="Picture 7" descr="GYPSD_ID_RGB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0" y="47625"/>
          <a:ext cx="18002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771525</xdr:colOff>
          <xdr:row>6</xdr:row>
          <xdr:rowOff>9525</xdr:rowOff>
        </xdr:from>
        <xdr:to>
          <xdr:col>9</xdr:col>
          <xdr:colOff>571500</xdr:colOff>
          <xdr:row>7</xdr:row>
          <xdr:rowOff>9525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114300</xdr:rowOff>
    </xdr:from>
    <xdr:to>
      <xdr:col>9</xdr:col>
      <xdr:colOff>571500</xdr:colOff>
      <xdr:row>51</xdr:row>
      <xdr:rowOff>66675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5934075" cy="821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133350</xdr:colOff>
      <xdr:row>51</xdr:row>
      <xdr:rowOff>57150</xdr:rowOff>
    </xdr:from>
    <xdr:to>
      <xdr:col>9</xdr:col>
      <xdr:colOff>581025</xdr:colOff>
      <xdr:row>77</xdr:row>
      <xdr:rowOff>19050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8315325"/>
          <a:ext cx="5934075" cy="4171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L58"/>
  <sheetViews>
    <sheetView showGridLines="0" tabSelected="1" workbookViewId="0">
      <selection activeCell="H35" sqref="H35"/>
    </sheetView>
  </sheetViews>
  <sheetFormatPr defaultColWidth="9.7109375" defaultRowHeight="15" x14ac:dyDescent="0.2"/>
  <cols>
    <col min="1" max="8" width="12.7109375" style="4" customWidth="1"/>
    <col min="9" max="9" width="15.28515625" style="4" customWidth="1"/>
    <col min="10" max="10" width="12.7109375" style="4" customWidth="1"/>
    <col min="11" max="16384" width="9.7109375" style="4"/>
  </cols>
  <sheetData>
    <row r="1" spans="1:12" ht="18" x14ac:dyDescent="0.25">
      <c r="A1" s="1" t="s">
        <v>100</v>
      </c>
      <c r="B1" s="2"/>
      <c r="C1" s="2"/>
      <c r="D1" s="2"/>
      <c r="E1" s="3"/>
      <c r="F1" s="2"/>
      <c r="G1" s="2"/>
      <c r="H1" s="2"/>
      <c r="I1" s="2"/>
      <c r="J1" s="2"/>
    </row>
    <row r="2" spans="1:12" ht="15.75" x14ac:dyDescent="0.25">
      <c r="A2" s="1" t="s">
        <v>26</v>
      </c>
      <c r="B2" s="2"/>
      <c r="C2" s="2"/>
      <c r="D2" s="2"/>
      <c r="E2" s="2"/>
      <c r="F2" s="2"/>
      <c r="G2" s="2"/>
      <c r="H2" s="2"/>
      <c r="I2" s="2"/>
      <c r="J2" s="2"/>
    </row>
    <row r="3" spans="1:12" ht="15.75" x14ac:dyDescent="0.25">
      <c r="A3" s="5"/>
    </row>
    <row r="4" spans="1:12" ht="15.75" x14ac:dyDescent="0.25">
      <c r="A4" s="4" t="s">
        <v>0</v>
      </c>
      <c r="G4" s="4" t="s">
        <v>1</v>
      </c>
      <c r="H4" s="6"/>
      <c r="I4" s="7" t="s">
        <v>2</v>
      </c>
      <c r="J4" s="6"/>
    </row>
    <row r="5" spans="1:12" ht="15.75" x14ac:dyDescent="0.25">
      <c r="A5" s="134"/>
      <c r="B5" s="134"/>
      <c r="C5" s="134"/>
      <c r="D5" s="134"/>
      <c r="E5" s="134"/>
      <c r="G5" s="4" t="s">
        <v>99</v>
      </c>
      <c r="H5" s="109"/>
      <c r="I5" s="109"/>
    </row>
    <row r="6" spans="1:12" ht="15.75" customHeight="1" x14ac:dyDescent="0.25">
      <c r="A6" s="4" t="s">
        <v>3</v>
      </c>
      <c r="B6" s="8"/>
      <c r="C6" s="8"/>
      <c r="D6" s="8"/>
      <c r="E6" s="9"/>
      <c r="G6" s="8"/>
      <c r="H6" s="8"/>
      <c r="I6" s="8"/>
    </row>
    <row r="7" spans="1:12" ht="15.75" x14ac:dyDescent="0.25">
      <c r="A7" s="134"/>
      <c r="B7" s="134"/>
      <c r="C7" s="134"/>
      <c r="D7" s="134"/>
      <c r="E7" s="134"/>
      <c r="F7" s="10"/>
      <c r="H7" s="11" t="s">
        <v>4</v>
      </c>
      <c r="I7" s="110">
        <v>2</v>
      </c>
      <c r="J7" s="10"/>
    </row>
    <row r="8" spans="1:12" ht="15.75" customHeight="1" x14ac:dyDescent="0.2">
      <c r="F8" s="10"/>
      <c r="G8" s="8"/>
      <c r="I8" s="8"/>
    </row>
    <row r="9" spans="1:12" ht="12" customHeight="1" thickBot="1" x14ac:dyDescent="0.3">
      <c r="A9" s="12"/>
      <c r="B9" s="13"/>
      <c r="C9" s="13"/>
      <c r="D9" s="13"/>
      <c r="E9" s="14"/>
      <c r="F9" s="10"/>
      <c r="G9" s="8"/>
      <c r="I9" s="15"/>
      <c r="J9" s="16"/>
    </row>
    <row r="10" spans="1:12" x14ac:dyDescent="0.2">
      <c r="A10" s="8"/>
      <c r="B10" s="8"/>
      <c r="C10" s="8"/>
      <c r="D10" s="8"/>
      <c r="E10" s="8"/>
      <c r="F10" s="135" t="s">
        <v>5</v>
      </c>
      <c r="G10" s="136"/>
      <c r="H10" s="137"/>
      <c r="I10" s="17"/>
      <c r="J10" s="8"/>
    </row>
    <row r="11" spans="1:12" x14ac:dyDescent="0.2">
      <c r="A11" s="8"/>
      <c r="B11" s="8"/>
      <c r="C11" s="8"/>
      <c r="D11" s="8"/>
      <c r="E11" s="8"/>
      <c r="F11" s="138" t="s">
        <v>6</v>
      </c>
      <c r="G11" s="139"/>
      <c r="H11" s="140"/>
      <c r="I11" s="18"/>
      <c r="J11" s="8"/>
    </row>
    <row r="12" spans="1:12" ht="16.5" x14ac:dyDescent="0.3">
      <c r="A12" s="19" t="s">
        <v>7</v>
      </c>
      <c r="B12" s="141" t="s">
        <v>8</v>
      </c>
      <c r="C12" s="142"/>
      <c r="D12" s="143"/>
      <c r="E12" s="20" t="s">
        <v>9</v>
      </c>
      <c r="F12" s="21" t="s">
        <v>10</v>
      </c>
      <c r="G12" s="19" t="s">
        <v>11</v>
      </c>
      <c r="H12" s="22" t="s">
        <v>12</v>
      </c>
      <c r="I12" s="23" t="s">
        <v>63</v>
      </c>
      <c r="J12" s="19" t="s">
        <v>13</v>
      </c>
      <c r="L12"/>
    </row>
    <row r="13" spans="1:12" ht="15.75" x14ac:dyDescent="0.25">
      <c r="A13" s="24" t="s">
        <v>14</v>
      </c>
      <c r="B13" s="131" t="s">
        <v>15</v>
      </c>
      <c r="C13" s="132"/>
      <c r="D13" s="133"/>
      <c r="E13" s="25"/>
      <c r="F13" s="26"/>
      <c r="G13" s="27"/>
      <c r="H13" s="28"/>
      <c r="I13" s="29"/>
      <c r="J13" s="27"/>
      <c r="L13"/>
    </row>
    <row r="14" spans="1:12" ht="24.95" customHeight="1" x14ac:dyDescent="0.2">
      <c r="A14" s="30"/>
      <c r="B14" s="128"/>
      <c r="C14" s="129"/>
      <c r="D14" s="130"/>
      <c r="E14" s="31"/>
      <c r="F14" s="32"/>
      <c r="G14" s="33"/>
      <c r="H14" s="34"/>
      <c r="I14" s="35"/>
      <c r="J14" s="36"/>
    </row>
    <row r="15" spans="1:12" ht="24.95" customHeight="1" x14ac:dyDescent="0.2">
      <c r="A15" s="30"/>
      <c r="B15" s="128"/>
      <c r="C15" s="129"/>
      <c r="D15" s="130"/>
      <c r="E15" s="31"/>
      <c r="F15" s="32"/>
      <c r="G15" s="33"/>
      <c r="H15" s="34"/>
      <c r="I15" s="35"/>
      <c r="J15" s="36"/>
    </row>
    <row r="16" spans="1:12" ht="24.95" customHeight="1" x14ac:dyDescent="0.2">
      <c r="A16" s="30"/>
      <c r="B16" s="128"/>
      <c r="C16" s="129"/>
      <c r="D16" s="130"/>
      <c r="E16" s="31"/>
      <c r="F16" s="32"/>
      <c r="G16" s="33"/>
      <c r="H16" s="34"/>
      <c r="I16" s="35"/>
      <c r="J16" s="36"/>
    </row>
    <row r="17" spans="1:10" ht="24.95" customHeight="1" x14ac:dyDescent="0.2">
      <c r="A17" s="30"/>
      <c r="B17" s="128"/>
      <c r="C17" s="129"/>
      <c r="D17" s="130"/>
      <c r="E17" s="31"/>
      <c r="F17" s="32"/>
      <c r="G17" s="33"/>
      <c r="H17" s="34"/>
      <c r="I17" s="35"/>
      <c r="J17" s="36"/>
    </row>
    <row r="18" spans="1:10" ht="24.95" customHeight="1" x14ac:dyDescent="0.2">
      <c r="A18" s="30"/>
      <c r="B18" s="128"/>
      <c r="C18" s="129"/>
      <c r="D18" s="130"/>
      <c r="E18" s="31"/>
      <c r="F18" s="32"/>
      <c r="G18" s="33"/>
      <c r="H18" s="34"/>
      <c r="I18" s="35"/>
      <c r="J18" s="36"/>
    </row>
    <row r="19" spans="1:10" ht="24.95" customHeight="1" x14ac:dyDescent="0.2">
      <c r="A19" s="30"/>
      <c r="B19" s="128"/>
      <c r="C19" s="129"/>
      <c r="D19" s="130"/>
      <c r="E19" s="31"/>
      <c r="F19" s="32"/>
      <c r="G19" s="33"/>
      <c r="H19" s="34"/>
      <c r="I19" s="35"/>
      <c r="J19" s="36"/>
    </row>
    <row r="20" spans="1:10" ht="24.95" customHeight="1" x14ac:dyDescent="0.2">
      <c r="A20" s="30"/>
      <c r="B20" s="128"/>
      <c r="C20" s="129"/>
      <c r="D20" s="130"/>
      <c r="E20" s="31"/>
      <c r="F20" s="32"/>
      <c r="G20" s="33"/>
      <c r="H20" s="34"/>
      <c r="I20" s="35"/>
      <c r="J20" s="36"/>
    </row>
    <row r="21" spans="1:10" ht="24.95" customHeight="1" x14ac:dyDescent="0.2">
      <c r="A21" s="30"/>
      <c r="B21" s="128"/>
      <c r="C21" s="129"/>
      <c r="D21" s="130"/>
      <c r="E21" s="31"/>
      <c r="F21" s="32"/>
      <c r="G21" s="33"/>
      <c r="H21" s="34"/>
      <c r="I21" s="35"/>
      <c r="J21" s="36"/>
    </row>
    <row r="22" spans="1:10" ht="24.95" customHeight="1" x14ac:dyDescent="0.2">
      <c r="A22" s="30"/>
      <c r="B22" s="128"/>
      <c r="C22" s="129"/>
      <c r="D22" s="130"/>
      <c r="E22" s="31"/>
      <c r="F22" s="32"/>
      <c r="G22" s="33"/>
      <c r="H22" s="34"/>
      <c r="I22" s="35"/>
      <c r="J22" s="36"/>
    </row>
    <row r="23" spans="1:10" ht="24.95" customHeight="1" x14ac:dyDescent="0.2">
      <c r="A23" s="30"/>
      <c r="B23" s="128"/>
      <c r="C23" s="129"/>
      <c r="D23" s="130"/>
      <c r="E23" s="31"/>
      <c r="F23" s="32"/>
      <c r="G23" s="33"/>
      <c r="H23" s="34"/>
      <c r="I23" s="35"/>
      <c r="J23" s="36"/>
    </row>
    <row r="24" spans="1:10" ht="24.95" customHeight="1" x14ac:dyDescent="0.2">
      <c r="A24" s="30"/>
      <c r="B24" s="128"/>
      <c r="C24" s="129"/>
      <c r="D24" s="130"/>
      <c r="E24" s="31"/>
      <c r="F24" s="32"/>
      <c r="G24" s="33"/>
      <c r="H24" s="34"/>
      <c r="I24" s="35"/>
      <c r="J24" s="36"/>
    </row>
    <row r="25" spans="1:10" ht="24.95" customHeight="1" x14ac:dyDescent="0.2">
      <c r="A25" s="30"/>
      <c r="B25" s="128"/>
      <c r="C25" s="129"/>
      <c r="D25" s="130"/>
      <c r="E25" s="31"/>
      <c r="F25" s="32"/>
      <c r="G25" s="33"/>
      <c r="H25" s="34"/>
      <c r="I25" s="35"/>
      <c r="J25" s="36"/>
    </row>
    <row r="26" spans="1:10" ht="24.95" customHeight="1" x14ac:dyDescent="0.2">
      <c r="A26" s="30"/>
      <c r="B26" s="128"/>
      <c r="C26" s="129"/>
      <c r="D26" s="130"/>
      <c r="E26" s="31"/>
      <c r="F26" s="32"/>
      <c r="G26" s="33"/>
      <c r="H26" s="34"/>
      <c r="I26" s="35"/>
      <c r="J26" s="36"/>
    </row>
    <row r="27" spans="1:10" ht="24.95" customHeight="1" x14ac:dyDescent="0.2">
      <c r="A27" s="30"/>
      <c r="B27" s="128"/>
      <c r="C27" s="129"/>
      <c r="D27" s="130"/>
      <c r="E27" s="31"/>
      <c r="F27" s="32"/>
      <c r="G27" s="33"/>
      <c r="H27" s="34"/>
      <c r="I27" s="35"/>
      <c r="J27" s="36"/>
    </row>
    <row r="28" spans="1:10" ht="24.95" customHeight="1" x14ac:dyDescent="0.2">
      <c r="A28" s="30"/>
      <c r="B28" s="128"/>
      <c r="C28" s="129"/>
      <c r="D28" s="130"/>
      <c r="E28" s="31"/>
      <c r="F28" s="32"/>
      <c r="G28" s="33"/>
      <c r="H28" s="34"/>
      <c r="I28" s="35"/>
      <c r="J28" s="36"/>
    </row>
    <row r="29" spans="1:10" ht="24.95" customHeight="1" x14ac:dyDescent="0.2">
      <c r="A29" s="30"/>
      <c r="B29" s="128"/>
      <c r="C29" s="129"/>
      <c r="D29" s="130"/>
      <c r="E29" s="31"/>
      <c r="F29" s="32"/>
      <c r="G29" s="33"/>
      <c r="H29" s="34"/>
      <c r="I29" s="35"/>
      <c r="J29" s="36"/>
    </row>
    <row r="30" spans="1:10" ht="24.95" customHeight="1" x14ac:dyDescent="0.2">
      <c r="A30" s="30"/>
      <c r="B30" s="128"/>
      <c r="C30" s="129"/>
      <c r="D30" s="130"/>
      <c r="E30" s="31"/>
      <c r="F30" s="32"/>
      <c r="G30" s="33"/>
      <c r="H30" s="34"/>
      <c r="I30" s="35"/>
      <c r="J30" s="36"/>
    </row>
    <row r="31" spans="1:10" x14ac:dyDescent="0.2">
      <c r="A31" s="37"/>
      <c r="B31" s="131" t="str">
        <f>IF($H$4=$J$4,"","Subtotal, this page")</f>
        <v/>
      </c>
      <c r="C31" s="132" t="str">
        <f t="shared" ref="C31:J31" si="0">IF($H$4=$J$4,"",SUM(C13:C30))</f>
        <v/>
      </c>
      <c r="D31" s="133" t="str">
        <f t="shared" si="0"/>
        <v/>
      </c>
      <c r="E31" s="38" t="str">
        <f t="shared" si="0"/>
        <v/>
      </c>
      <c r="F31" s="39" t="str">
        <f t="shared" si="0"/>
        <v/>
      </c>
      <c r="G31" s="40" t="str">
        <f t="shared" si="0"/>
        <v/>
      </c>
      <c r="H31" s="41" t="str">
        <f t="shared" si="0"/>
        <v/>
      </c>
      <c r="I31" s="42" t="str">
        <f t="shared" si="0"/>
        <v/>
      </c>
      <c r="J31" s="42" t="str">
        <f t="shared" si="0"/>
        <v/>
      </c>
    </row>
    <row r="32" spans="1:10" x14ac:dyDescent="0.2">
      <c r="A32" s="43"/>
      <c r="B32" s="131" t="s">
        <v>16</v>
      </c>
      <c r="C32" s="132"/>
      <c r="D32" s="133"/>
      <c r="E32" s="38">
        <f t="shared" ref="E32:J32" si="1">IF($H$4=$J$4,SUM(E13:E30),"cont'd")</f>
        <v>0</v>
      </c>
      <c r="F32" s="39">
        <f t="shared" si="1"/>
        <v>0</v>
      </c>
      <c r="G32" s="40">
        <f t="shared" si="1"/>
        <v>0</v>
      </c>
      <c r="H32" s="41">
        <f t="shared" si="1"/>
        <v>0</v>
      </c>
      <c r="I32" s="44">
        <f t="shared" si="1"/>
        <v>0</v>
      </c>
      <c r="J32" s="44">
        <f t="shared" si="1"/>
        <v>0</v>
      </c>
    </row>
    <row r="33" spans="1:10" x14ac:dyDescent="0.2">
      <c r="A33" s="45"/>
      <c r="B33" s="45"/>
      <c r="C33" s="45"/>
      <c r="D33" s="45"/>
      <c r="E33" s="46"/>
      <c r="F33" s="46"/>
      <c r="G33" s="46"/>
      <c r="H33" s="46"/>
      <c r="I33" s="46"/>
      <c r="J33" s="46"/>
    </row>
    <row r="34" spans="1:10" x14ac:dyDescent="0.2">
      <c r="A34" s="45"/>
      <c r="B34" s="47" t="s">
        <v>17</v>
      </c>
      <c r="C34" s="47"/>
      <c r="D34" s="47"/>
      <c r="E34" s="117">
        <f>INDEX('Rates &amp; Distances'!A4:B27,I7,2)</f>
        <v>0.55000000000000004</v>
      </c>
      <c r="F34" s="48">
        <v>13</v>
      </c>
      <c r="G34" s="48">
        <v>17</v>
      </c>
      <c r="H34" s="48">
        <v>27</v>
      </c>
      <c r="I34" s="46"/>
      <c r="J34" s="46"/>
    </row>
    <row r="35" spans="1:10" x14ac:dyDescent="0.2">
      <c r="A35" s="45"/>
      <c r="B35" s="45"/>
      <c r="C35" s="45"/>
      <c r="D35" s="45"/>
      <c r="E35" s="46"/>
      <c r="F35" s="46"/>
      <c r="G35" s="46"/>
      <c r="H35" s="46"/>
      <c r="I35" s="46"/>
      <c r="J35" s="46"/>
    </row>
    <row r="36" spans="1:10" x14ac:dyDescent="0.2">
      <c r="A36" s="49"/>
      <c r="B36" s="50" t="str">
        <f>IF($H$4=$J$4,"Amount","")</f>
        <v>Amount</v>
      </c>
      <c r="C36" s="50"/>
      <c r="D36" s="50"/>
      <c r="E36" s="51">
        <f>IF(E32="cont'd","",+E32*E34)</f>
        <v>0</v>
      </c>
      <c r="F36" s="51">
        <f>IF(F32="cont'd","",+F32*F34)</f>
        <v>0</v>
      </c>
      <c r="G36" s="51">
        <f>IF(G32="cont'd","",+G32*G34)</f>
        <v>0</v>
      </c>
      <c r="H36" s="51">
        <f>IF(H32="cont'd","",+H32*H34)</f>
        <v>0</v>
      </c>
      <c r="I36" s="51">
        <f>IF(I32="cont'd","",I32)</f>
        <v>0</v>
      </c>
      <c r="J36" s="51">
        <f>IF(J32="cont'd","",J32)</f>
        <v>0</v>
      </c>
    </row>
    <row r="37" spans="1:10" x14ac:dyDescent="0.2">
      <c r="A37" s="45"/>
      <c r="B37" s="45"/>
      <c r="C37" s="45"/>
      <c r="D37" s="45"/>
      <c r="E37" s="46"/>
      <c r="F37" s="46"/>
      <c r="G37" s="46"/>
      <c r="H37" s="46"/>
      <c r="I37" s="46"/>
      <c r="J37" s="46"/>
    </row>
    <row r="38" spans="1:10" x14ac:dyDescent="0.2">
      <c r="A38" s="45"/>
      <c r="B38" s="45"/>
      <c r="C38" s="45"/>
      <c r="D38" s="45"/>
      <c r="E38" s="46"/>
      <c r="F38" s="46"/>
      <c r="G38" s="46"/>
    </row>
    <row r="39" spans="1:10" x14ac:dyDescent="0.2">
      <c r="E39" s="10"/>
      <c r="F39" s="52"/>
      <c r="G39" s="53"/>
      <c r="H39" s="54"/>
      <c r="I39" s="54"/>
      <c r="J39" s="55"/>
    </row>
    <row r="40" spans="1:10" ht="15.75" thickBot="1" x14ac:dyDescent="0.25">
      <c r="E40" s="10"/>
      <c r="F40" s="52"/>
      <c r="G40" s="53"/>
      <c r="H40" s="56" t="s">
        <v>18</v>
      </c>
      <c r="I40" s="126">
        <f>SUM(E36:J36)</f>
        <v>0</v>
      </c>
      <c r="J40" s="126"/>
    </row>
    <row r="41" spans="1:10" ht="15.75" thickTop="1" x14ac:dyDescent="0.2">
      <c r="E41" s="10"/>
      <c r="F41" s="52"/>
      <c r="G41" s="53"/>
      <c r="H41" s="54"/>
      <c r="I41" s="54"/>
      <c r="J41" s="55"/>
    </row>
    <row r="42" spans="1:10" x14ac:dyDescent="0.2">
      <c r="E42" s="10"/>
      <c r="F42" s="52"/>
      <c r="G42" s="53"/>
      <c r="H42" s="54"/>
      <c r="I42" s="54"/>
      <c r="J42" s="55"/>
    </row>
    <row r="43" spans="1:10" x14ac:dyDescent="0.2">
      <c r="E43" s="10"/>
      <c r="F43" s="52"/>
      <c r="G43" s="53"/>
      <c r="H43" s="54"/>
      <c r="I43" s="54"/>
      <c r="J43" s="55"/>
    </row>
    <row r="44" spans="1:10" x14ac:dyDescent="0.2">
      <c r="A44" s="57"/>
      <c r="B44" s="57"/>
      <c r="C44" s="57"/>
      <c r="D44" s="45"/>
      <c r="E44" s="10"/>
      <c r="F44" s="58"/>
      <c r="G44" s="59"/>
      <c r="H44" s="60"/>
      <c r="I44" s="55"/>
      <c r="J44" s="55"/>
    </row>
    <row r="45" spans="1:10" x14ac:dyDescent="0.2">
      <c r="A45" s="61" t="s">
        <v>19</v>
      </c>
      <c r="B45" s="61"/>
      <c r="C45" s="61"/>
      <c r="D45" s="62"/>
      <c r="E45" s="10"/>
      <c r="F45" s="127" t="s">
        <v>20</v>
      </c>
      <c r="G45" s="127"/>
      <c r="H45" s="127"/>
      <c r="I45" s="62"/>
      <c r="J45" s="55"/>
    </row>
    <row r="46" spans="1:10" x14ac:dyDescent="0.2">
      <c r="A46" s="62"/>
      <c r="B46" s="62"/>
      <c r="C46" s="62"/>
      <c r="D46" s="62"/>
      <c r="E46" s="10"/>
      <c r="F46" s="52"/>
      <c r="G46" s="53"/>
      <c r="H46" s="54"/>
      <c r="I46" s="54"/>
      <c r="J46" s="55"/>
    </row>
    <row r="47" spans="1:10" x14ac:dyDescent="0.2">
      <c r="A47" s="62"/>
      <c r="B47" s="62"/>
      <c r="C47" s="62"/>
      <c r="D47" s="62"/>
      <c r="E47" s="10"/>
      <c r="F47" s="52"/>
      <c r="G47" s="53"/>
      <c r="H47" s="54"/>
      <c r="I47" s="54"/>
      <c r="J47" s="55"/>
    </row>
    <row r="48" spans="1:10" x14ac:dyDescent="0.2">
      <c r="A48" s="57"/>
      <c r="B48" s="57"/>
      <c r="C48" s="57"/>
      <c r="D48" s="45"/>
      <c r="E48" s="10"/>
      <c r="F48" s="7"/>
      <c r="G48" s="7"/>
      <c r="H48" s="7"/>
      <c r="I48" s="7"/>
      <c r="J48" s="63"/>
    </row>
    <row r="49" spans="1:10" x14ac:dyDescent="0.2">
      <c r="A49" s="64" t="s">
        <v>21</v>
      </c>
      <c r="B49" s="64"/>
      <c r="C49" s="64"/>
      <c r="D49" s="62"/>
      <c r="E49" s="10"/>
      <c r="F49" s="7"/>
      <c r="G49" s="7"/>
      <c r="H49" s="17"/>
      <c r="I49" s="17"/>
      <c r="J49" s="65"/>
    </row>
    <row r="50" spans="1:10" ht="15.75" thickBot="1" x14ac:dyDescent="0.25"/>
    <row r="51" spans="1:10" x14ac:dyDescent="0.2">
      <c r="A51" s="66" t="s">
        <v>22</v>
      </c>
      <c r="B51" s="67"/>
      <c r="C51" s="67"/>
      <c r="D51" s="67"/>
      <c r="E51" s="67"/>
      <c r="F51" s="67"/>
      <c r="G51" s="67"/>
      <c r="H51" s="67"/>
      <c r="I51" s="67"/>
      <c r="J51" s="68"/>
    </row>
    <row r="52" spans="1:10" x14ac:dyDescent="0.2">
      <c r="A52" s="69" t="s">
        <v>23</v>
      </c>
      <c r="B52" s="70"/>
      <c r="C52" s="71"/>
      <c r="D52" s="72" t="s">
        <v>24</v>
      </c>
      <c r="E52" s="73"/>
      <c r="F52" s="74" t="s">
        <v>23</v>
      </c>
      <c r="G52" s="70"/>
      <c r="H52" s="71"/>
      <c r="I52" s="72" t="s">
        <v>24</v>
      </c>
      <c r="J52" s="75"/>
    </row>
    <row r="53" spans="1:10" ht="15.75" x14ac:dyDescent="0.25">
      <c r="A53" s="120"/>
      <c r="B53" s="121"/>
      <c r="C53" s="122"/>
      <c r="D53" s="76"/>
      <c r="E53" s="73"/>
      <c r="F53" s="123"/>
      <c r="G53" s="124"/>
      <c r="H53" s="125"/>
      <c r="I53" s="77"/>
      <c r="J53" s="75"/>
    </row>
    <row r="54" spans="1:10" ht="15.75" x14ac:dyDescent="0.25">
      <c r="A54" s="120"/>
      <c r="B54" s="121"/>
      <c r="C54" s="122"/>
      <c r="D54" s="76"/>
      <c r="E54" s="73"/>
      <c r="F54" s="123"/>
      <c r="G54" s="124"/>
      <c r="H54" s="125"/>
      <c r="I54" s="77"/>
      <c r="J54" s="75"/>
    </row>
    <row r="55" spans="1:10" ht="15.75" x14ac:dyDescent="0.25">
      <c r="A55" s="120"/>
      <c r="B55" s="121"/>
      <c r="C55" s="122"/>
      <c r="D55" s="76"/>
      <c r="E55" s="73"/>
      <c r="F55" s="123"/>
      <c r="G55" s="124"/>
      <c r="H55" s="125"/>
      <c r="I55" s="77"/>
      <c r="J55" s="75"/>
    </row>
    <row r="56" spans="1:10" ht="15.75" x14ac:dyDescent="0.25">
      <c r="A56" s="120"/>
      <c r="B56" s="121"/>
      <c r="C56" s="122"/>
      <c r="D56" s="76"/>
      <c r="E56" s="73"/>
      <c r="F56" s="123"/>
      <c r="G56" s="124"/>
      <c r="H56" s="125"/>
      <c r="I56" s="77"/>
      <c r="J56" s="75"/>
    </row>
    <row r="57" spans="1:10" ht="15.75" x14ac:dyDescent="0.25">
      <c r="A57" s="120"/>
      <c r="B57" s="121"/>
      <c r="C57" s="122"/>
      <c r="D57" s="76"/>
      <c r="E57" s="73"/>
      <c r="F57" s="123"/>
      <c r="G57" s="124"/>
      <c r="H57" s="125"/>
      <c r="I57" s="77"/>
      <c r="J57" s="75"/>
    </row>
    <row r="58" spans="1:10" ht="8.1" customHeight="1" thickBot="1" x14ac:dyDescent="0.25">
      <c r="A58" s="78"/>
      <c r="B58" s="79"/>
      <c r="C58" s="79"/>
      <c r="D58" s="79"/>
      <c r="E58" s="79"/>
      <c r="F58" s="79"/>
      <c r="G58" s="79"/>
      <c r="H58" s="79"/>
      <c r="I58" s="79"/>
      <c r="J58" s="80"/>
    </row>
  </sheetData>
  <mergeCells count="37">
    <mergeCell ref="F10:H10"/>
    <mergeCell ref="F11:H11"/>
    <mergeCell ref="B12:D12"/>
    <mergeCell ref="B26:D26"/>
    <mergeCell ref="B27:D27"/>
    <mergeCell ref="B13:D13"/>
    <mergeCell ref="A5:E5"/>
    <mergeCell ref="A7:E7"/>
    <mergeCell ref="B25:D25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24:D24"/>
    <mergeCell ref="B28:D28"/>
    <mergeCell ref="B29:D29"/>
    <mergeCell ref="B30:D30"/>
    <mergeCell ref="A56:C56"/>
    <mergeCell ref="F56:H56"/>
    <mergeCell ref="B31:D31"/>
    <mergeCell ref="B32:D32"/>
    <mergeCell ref="A57:C57"/>
    <mergeCell ref="F57:H57"/>
    <mergeCell ref="I40:J40"/>
    <mergeCell ref="F45:H45"/>
    <mergeCell ref="A53:C53"/>
    <mergeCell ref="F53:H53"/>
    <mergeCell ref="A55:C55"/>
    <mergeCell ref="F55:H55"/>
    <mergeCell ref="A54:C54"/>
    <mergeCell ref="F54:H54"/>
  </mergeCells>
  <printOptions horizontalCentered="1"/>
  <pageMargins left="0.23622047244094491" right="0.23622047244094491" top="0.51181102362204722" bottom="0.74803149606299213" header="0.51181102362204722" footer="0.51181102362204722"/>
  <pageSetup scale="66" orientation="portrait" blackAndWhite="1" r:id="rId1"/>
  <headerFooter alignWithMargins="0">
    <oddFooter>&amp;LVersion 06/2013&amp;RForm #517-1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Drop Down 1">
              <controlPr defaultSize="0" autoLine="0" autoPict="0">
                <anchor moveWithCells="1">
                  <from>
                    <xdr:col>7</xdr:col>
                    <xdr:colOff>771525</xdr:colOff>
                    <xdr:row>6</xdr:row>
                    <xdr:rowOff>9525</xdr:rowOff>
                  </from>
                  <to>
                    <xdr:col>9</xdr:col>
                    <xdr:colOff>571500</xdr:colOff>
                    <xdr:row>7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S61"/>
  <sheetViews>
    <sheetView workbookViewId="0">
      <selection activeCell="B26" sqref="B26"/>
    </sheetView>
  </sheetViews>
  <sheetFormatPr defaultRowHeight="12.75" x14ac:dyDescent="0.2"/>
  <cols>
    <col min="1" max="1" width="15.85546875" customWidth="1"/>
    <col min="4" max="4" width="12.5703125" customWidth="1"/>
    <col min="5" max="5" width="7.85546875" customWidth="1"/>
    <col min="6" max="6" width="8.42578125" customWidth="1"/>
    <col min="7" max="7" width="11.42578125" customWidth="1"/>
    <col min="8" max="8" width="6.5703125" customWidth="1"/>
    <col min="9" max="13" width="9.140625" customWidth="1"/>
    <col min="14" max="14" width="8.28515625" customWidth="1"/>
    <col min="15" max="15" width="9.140625" customWidth="1"/>
    <col min="17" max="17" width="11" customWidth="1"/>
    <col min="18" max="18" width="6.28515625" customWidth="1"/>
    <col min="19" max="19" width="9.140625" customWidth="1"/>
  </cols>
  <sheetData>
    <row r="2" spans="1:19" ht="13.5" thickBot="1" x14ac:dyDescent="0.25"/>
    <row r="3" spans="1:19" ht="19.5" customHeight="1" thickBot="1" x14ac:dyDescent="0.3">
      <c r="A3" t="s">
        <v>25</v>
      </c>
      <c r="B3" t="s">
        <v>24</v>
      </c>
      <c r="D3" s="92" t="s">
        <v>43</v>
      </c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  <c r="R3" s="90"/>
      <c r="S3" s="91"/>
    </row>
    <row r="4" spans="1:19" x14ac:dyDescent="0.2">
      <c r="A4" s="82"/>
      <c r="B4" s="119"/>
      <c r="D4" s="85" t="s">
        <v>28</v>
      </c>
      <c r="E4" s="98" t="s">
        <v>44</v>
      </c>
      <c r="F4" s="98" t="s">
        <v>45</v>
      </c>
      <c r="G4" s="98" t="s">
        <v>42</v>
      </c>
      <c r="H4" s="97" t="s">
        <v>29</v>
      </c>
      <c r="I4" s="93" t="s">
        <v>30</v>
      </c>
      <c r="J4" s="93" t="s">
        <v>31</v>
      </c>
      <c r="K4" s="93" t="s">
        <v>32</v>
      </c>
      <c r="L4" s="93" t="s">
        <v>33</v>
      </c>
      <c r="M4" s="93" t="s">
        <v>34</v>
      </c>
      <c r="N4" s="97" t="s">
        <v>35</v>
      </c>
      <c r="O4" s="97" t="s">
        <v>36</v>
      </c>
      <c r="P4" s="97" t="s">
        <v>37</v>
      </c>
      <c r="Q4" s="97" t="s">
        <v>38</v>
      </c>
      <c r="R4" s="97" t="s">
        <v>39</v>
      </c>
      <c r="S4" s="97" t="s">
        <v>40</v>
      </c>
    </row>
    <row r="5" spans="1:19" x14ac:dyDescent="0.2">
      <c r="A5" s="82">
        <v>45536</v>
      </c>
      <c r="B5" s="119">
        <v>0.55000000000000004</v>
      </c>
      <c r="D5" s="102" t="s">
        <v>47</v>
      </c>
      <c r="E5" s="99">
        <v>0</v>
      </c>
      <c r="F5" s="99">
        <v>256</v>
      </c>
      <c r="G5" s="94">
        <v>836</v>
      </c>
      <c r="H5" s="99">
        <v>934</v>
      </c>
      <c r="I5" s="99">
        <v>734</v>
      </c>
      <c r="J5" s="99">
        <v>968</v>
      </c>
      <c r="K5" s="99">
        <v>1056</v>
      </c>
      <c r="L5" s="99">
        <v>756</v>
      </c>
      <c r="M5" s="99">
        <v>596</v>
      </c>
      <c r="N5" s="99">
        <v>684</v>
      </c>
      <c r="O5" s="99">
        <v>904</v>
      </c>
      <c r="P5" s="99">
        <v>884</v>
      </c>
      <c r="Q5" s="99">
        <v>548</v>
      </c>
      <c r="R5" s="99">
        <v>896</v>
      </c>
      <c r="S5" s="99">
        <v>764</v>
      </c>
    </row>
    <row r="6" spans="1:19" x14ac:dyDescent="0.2">
      <c r="A6" s="82">
        <v>45566</v>
      </c>
      <c r="B6" s="119">
        <v>0.55000000000000004</v>
      </c>
      <c r="D6" s="103" t="s">
        <v>48</v>
      </c>
      <c r="E6" s="100">
        <v>256</v>
      </c>
      <c r="F6" s="100">
        <v>0</v>
      </c>
      <c r="G6" s="95">
        <v>588</v>
      </c>
      <c r="H6" s="100">
        <v>998</v>
      </c>
      <c r="I6" s="100">
        <v>798</v>
      </c>
      <c r="J6" s="100">
        <v>874</v>
      </c>
      <c r="K6" s="100">
        <v>1374</v>
      </c>
      <c r="L6" s="100">
        <v>1074</v>
      </c>
      <c r="M6" s="100">
        <v>824</v>
      </c>
      <c r="N6" s="100">
        <v>432</v>
      </c>
      <c r="O6" s="100">
        <v>800</v>
      </c>
      <c r="P6" s="100">
        <v>844</v>
      </c>
      <c r="Q6" s="100">
        <v>290</v>
      </c>
      <c r="R6" s="100">
        <v>1034</v>
      </c>
      <c r="S6" s="100">
        <v>864</v>
      </c>
    </row>
    <row r="7" spans="1:19" x14ac:dyDescent="0.2">
      <c r="A7" s="82">
        <v>45597</v>
      </c>
      <c r="B7" s="119">
        <v>0.55000000000000004</v>
      </c>
      <c r="D7" s="102" t="s">
        <v>49</v>
      </c>
      <c r="E7" s="99">
        <v>836</v>
      </c>
      <c r="F7" s="99">
        <v>588</v>
      </c>
      <c r="G7" s="94">
        <v>0</v>
      </c>
      <c r="H7" s="99">
        <v>402</v>
      </c>
      <c r="I7" s="99">
        <v>200</v>
      </c>
      <c r="J7" s="99">
        <v>380</v>
      </c>
      <c r="K7" s="99">
        <v>882</v>
      </c>
      <c r="L7" s="99">
        <v>582</v>
      </c>
      <c r="M7" s="99">
        <v>742</v>
      </c>
      <c r="N7" s="99">
        <v>1018</v>
      </c>
      <c r="O7" s="99">
        <v>324</v>
      </c>
      <c r="P7" s="99">
        <v>350</v>
      </c>
      <c r="Q7" s="99">
        <v>290</v>
      </c>
      <c r="R7" s="99">
        <v>542</v>
      </c>
      <c r="S7" s="99">
        <v>230</v>
      </c>
    </row>
    <row r="8" spans="1:19" x14ac:dyDescent="0.2">
      <c r="A8" s="82" t="s">
        <v>101</v>
      </c>
      <c r="B8" s="119">
        <v>0.55000000000000004</v>
      </c>
      <c r="D8" s="103" t="s">
        <v>50</v>
      </c>
      <c r="E8" s="100">
        <v>934</v>
      </c>
      <c r="F8" s="100">
        <v>998</v>
      </c>
      <c r="G8" s="95">
        <v>402</v>
      </c>
      <c r="H8" s="100">
        <v>0</v>
      </c>
      <c r="I8" s="100">
        <v>200</v>
      </c>
      <c r="J8" s="100">
        <v>112</v>
      </c>
      <c r="K8" s="100">
        <v>480</v>
      </c>
      <c r="L8" s="100">
        <v>180</v>
      </c>
      <c r="M8" s="100">
        <v>340</v>
      </c>
      <c r="N8" s="100">
        <v>1324</v>
      </c>
      <c r="O8" s="100">
        <v>94</v>
      </c>
      <c r="P8" s="100">
        <v>82</v>
      </c>
      <c r="Q8" s="100">
        <v>692</v>
      </c>
      <c r="R8" s="100">
        <v>140</v>
      </c>
      <c r="S8" s="100">
        <v>170</v>
      </c>
    </row>
    <row r="9" spans="1:19" x14ac:dyDescent="0.2">
      <c r="A9" s="82">
        <v>45658</v>
      </c>
      <c r="B9" s="119">
        <v>0.55000000000000004</v>
      </c>
      <c r="D9" s="104" t="s">
        <v>51</v>
      </c>
      <c r="E9" s="101">
        <v>734</v>
      </c>
      <c r="F9" s="101">
        <v>798</v>
      </c>
      <c r="G9" s="96">
        <v>200</v>
      </c>
      <c r="H9" s="101">
        <v>200</v>
      </c>
      <c r="I9" s="101">
        <v>0</v>
      </c>
      <c r="J9" s="101">
        <v>180</v>
      </c>
      <c r="K9" s="101">
        <v>680</v>
      </c>
      <c r="L9" s="101">
        <v>380</v>
      </c>
      <c r="M9" s="101">
        <v>540</v>
      </c>
      <c r="N9" s="101">
        <v>1124</v>
      </c>
      <c r="O9" s="101">
        <v>106</v>
      </c>
      <c r="P9" s="101">
        <v>150</v>
      </c>
      <c r="Q9" s="101">
        <v>482</v>
      </c>
      <c r="R9" s="101">
        <v>340</v>
      </c>
      <c r="S9" s="101">
        <v>30</v>
      </c>
    </row>
    <row r="10" spans="1:19" x14ac:dyDescent="0.2">
      <c r="A10" s="82">
        <v>45689</v>
      </c>
      <c r="B10" s="119">
        <v>0.55000000000000004</v>
      </c>
      <c r="D10" s="103" t="s">
        <v>52</v>
      </c>
      <c r="E10" s="100">
        <v>968</v>
      </c>
      <c r="F10" s="100">
        <v>874</v>
      </c>
      <c r="G10" s="95">
        <v>380</v>
      </c>
      <c r="H10" s="100">
        <v>112</v>
      </c>
      <c r="I10" s="100">
        <v>180</v>
      </c>
      <c r="J10" s="100">
        <v>0</v>
      </c>
      <c r="K10" s="100">
        <v>592</v>
      </c>
      <c r="L10" s="100">
        <v>290</v>
      </c>
      <c r="M10" s="100">
        <v>452</v>
      </c>
      <c r="N10" s="100">
        <v>1304</v>
      </c>
      <c r="O10" s="100">
        <v>74</v>
      </c>
      <c r="P10" s="100">
        <v>30</v>
      </c>
      <c r="Q10" s="100">
        <v>662</v>
      </c>
      <c r="R10" s="100">
        <v>252</v>
      </c>
      <c r="S10" s="100">
        <v>150</v>
      </c>
    </row>
    <row r="11" spans="1:19" x14ac:dyDescent="0.2">
      <c r="A11" s="82">
        <v>45717</v>
      </c>
      <c r="B11" s="119">
        <v>0.55000000000000004</v>
      </c>
      <c r="D11" s="104" t="s">
        <v>53</v>
      </c>
      <c r="E11" s="101">
        <v>1056</v>
      </c>
      <c r="F11" s="101">
        <v>1374</v>
      </c>
      <c r="G11" s="96">
        <v>882</v>
      </c>
      <c r="H11" s="101">
        <v>480</v>
      </c>
      <c r="I11" s="101">
        <v>680</v>
      </c>
      <c r="J11" s="101">
        <v>592</v>
      </c>
      <c r="K11" s="101">
        <v>0</v>
      </c>
      <c r="L11" s="101">
        <v>300</v>
      </c>
      <c r="M11" s="101">
        <v>460</v>
      </c>
      <c r="N11" s="101">
        <v>1804</v>
      </c>
      <c r="O11" s="101">
        <v>574</v>
      </c>
      <c r="P11" s="101">
        <v>562</v>
      </c>
      <c r="Q11" s="101">
        <v>1172</v>
      </c>
      <c r="R11" s="101">
        <v>480</v>
      </c>
      <c r="S11" s="101">
        <v>650</v>
      </c>
    </row>
    <row r="12" spans="1:19" x14ac:dyDescent="0.2">
      <c r="A12" s="82">
        <v>45748</v>
      </c>
      <c r="B12" s="119">
        <v>0.55000000000000004</v>
      </c>
      <c r="D12" s="103" t="s">
        <v>54</v>
      </c>
      <c r="E12" s="100">
        <v>756</v>
      </c>
      <c r="F12" s="100">
        <v>1074</v>
      </c>
      <c r="G12" s="95">
        <v>582</v>
      </c>
      <c r="H12" s="100">
        <v>180</v>
      </c>
      <c r="I12" s="100">
        <v>380</v>
      </c>
      <c r="J12" s="100">
        <v>290</v>
      </c>
      <c r="K12" s="100">
        <v>300</v>
      </c>
      <c r="L12" s="100">
        <v>0</v>
      </c>
      <c r="M12" s="100">
        <v>160</v>
      </c>
      <c r="N12" s="100">
        <v>1504</v>
      </c>
      <c r="O12" s="100">
        <v>274</v>
      </c>
      <c r="P12" s="100">
        <v>260</v>
      </c>
      <c r="Q12" s="100">
        <v>870</v>
      </c>
      <c r="R12" s="100">
        <v>140</v>
      </c>
      <c r="S12" s="100">
        <v>350</v>
      </c>
    </row>
    <row r="13" spans="1:19" x14ac:dyDescent="0.2">
      <c r="A13" s="82">
        <v>45778</v>
      </c>
      <c r="B13" s="119">
        <v>0.55000000000000004</v>
      </c>
      <c r="D13" s="104" t="s">
        <v>55</v>
      </c>
      <c r="E13" s="101">
        <v>596</v>
      </c>
      <c r="F13" s="101">
        <v>824</v>
      </c>
      <c r="G13" s="96">
        <v>742</v>
      </c>
      <c r="H13" s="101">
        <v>340</v>
      </c>
      <c r="I13" s="101">
        <v>540</v>
      </c>
      <c r="J13" s="101">
        <v>452</v>
      </c>
      <c r="K13" s="101">
        <v>460</v>
      </c>
      <c r="L13" s="101">
        <v>160</v>
      </c>
      <c r="M13" s="101">
        <v>0</v>
      </c>
      <c r="N13" s="101">
        <v>1664</v>
      </c>
      <c r="O13" s="101">
        <v>434</v>
      </c>
      <c r="P13" s="101">
        <v>422</v>
      </c>
      <c r="Q13" s="101">
        <v>1032</v>
      </c>
      <c r="R13" s="101">
        <v>300</v>
      </c>
      <c r="S13" s="101">
        <v>510</v>
      </c>
    </row>
    <row r="14" spans="1:19" x14ac:dyDescent="0.2">
      <c r="A14" s="82">
        <v>45809</v>
      </c>
      <c r="B14" s="119">
        <v>0.55000000000000004</v>
      </c>
      <c r="D14" s="103" t="s">
        <v>56</v>
      </c>
      <c r="E14" s="100">
        <v>684</v>
      </c>
      <c r="F14" s="100">
        <v>432</v>
      </c>
      <c r="G14" s="95">
        <v>1018</v>
      </c>
      <c r="H14" s="100">
        <v>1324</v>
      </c>
      <c r="I14" s="100">
        <v>1124</v>
      </c>
      <c r="J14" s="100">
        <v>1304</v>
      </c>
      <c r="K14" s="100">
        <v>1804</v>
      </c>
      <c r="L14" s="100">
        <v>1504</v>
      </c>
      <c r="M14" s="100">
        <v>1664</v>
      </c>
      <c r="N14" s="100">
        <v>0</v>
      </c>
      <c r="O14" s="100">
        <v>1230</v>
      </c>
      <c r="P14" s="100">
        <v>1274</v>
      </c>
      <c r="Q14" s="100">
        <v>720</v>
      </c>
      <c r="R14" s="100">
        <v>1464</v>
      </c>
      <c r="S14" s="100">
        <v>1154</v>
      </c>
    </row>
    <row r="15" spans="1:19" x14ac:dyDescent="0.2">
      <c r="A15" s="82">
        <v>45839</v>
      </c>
      <c r="B15" s="119">
        <v>0.55000000000000004</v>
      </c>
      <c r="D15" s="104" t="s">
        <v>57</v>
      </c>
      <c r="E15" s="101">
        <v>904</v>
      </c>
      <c r="F15" s="101">
        <v>800</v>
      </c>
      <c r="G15" s="96">
        <v>324</v>
      </c>
      <c r="H15" s="101">
        <v>94</v>
      </c>
      <c r="I15" s="101">
        <v>106</v>
      </c>
      <c r="J15" s="101">
        <v>74</v>
      </c>
      <c r="K15" s="101">
        <v>574</v>
      </c>
      <c r="L15" s="101">
        <v>274</v>
      </c>
      <c r="M15" s="101">
        <v>434</v>
      </c>
      <c r="N15" s="101">
        <v>1230</v>
      </c>
      <c r="O15" s="101">
        <v>0</v>
      </c>
      <c r="P15" s="101">
        <v>44</v>
      </c>
      <c r="Q15" s="101">
        <v>596</v>
      </c>
      <c r="R15" s="101">
        <v>234</v>
      </c>
      <c r="S15" s="101">
        <v>76</v>
      </c>
    </row>
    <row r="16" spans="1:19" x14ac:dyDescent="0.2">
      <c r="A16" s="82">
        <v>45870</v>
      </c>
      <c r="B16" s="119">
        <v>0.55000000000000004</v>
      </c>
      <c r="D16" s="103" t="s">
        <v>58</v>
      </c>
      <c r="E16" s="100">
        <v>884</v>
      </c>
      <c r="F16" s="100">
        <v>844</v>
      </c>
      <c r="G16" s="95">
        <v>350</v>
      </c>
      <c r="H16" s="100">
        <v>82</v>
      </c>
      <c r="I16" s="100">
        <v>150</v>
      </c>
      <c r="J16" s="100">
        <v>30</v>
      </c>
      <c r="K16" s="100">
        <v>562</v>
      </c>
      <c r="L16" s="100">
        <v>260</v>
      </c>
      <c r="M16" s="100">
        <v>422</v>
      </c>
      <c r="N16" s="100">
        <v>1274</v>
      </c>
      <c r="O16" s="100">
        <v>44</v>
      </c>
      <c r="P16" s="100">
        <v>0</v>
      </c>
      <c r="Q16" s="100">
        <v>632</v>
      </c>
      <c r="R16" s="100">
        <v>222</v>
      </c>
      <c r="S16" s="100">
        <v>120</v>
      </c>
    </row>
    <row r="17" spans="1:19" x14ac:dyDescent="0.2">
      <c r="A17" s="82"/>
      <c r="B17" s="119"/>
      <c r="D17" s="104" t="s">
        <v>59</v>
      </c>
      <c r="E17" s="101">
        <v>548</v>
      </c>
      <c r="F17" s="101">
        <v>290</v>
      </c>
      <c r="G17" s="96">
        <v>290</v>
      </c>
      <c r="H17" s="101">
        <v>692</v>
      </c>
      <c r="I17" s="101">
        <v>482</v>
      </c>
      <c r="J17" s="101">
        <v>662</v>
      </c>
      <c r="K17" s="101">
        <v>1172</v>
      </c>
      <c r="L17" s="101">
        <v>870</v>
      </c>
      <c r="M17" s="101">
        <v>1032</v>
      </c>
      <c r="N17" s="101">
        <v>720</v>
      </c>
      <c r="O17" s="101">
        <v>596</v>
      </c>
      <c r="P17" s="101">
        <v>632</v>
      </c>
      <c r="Q17" s="101">
        <v>0</v>
      </c>
      <c r="R17" s="101">
        <v>832</v>
      </c>
      <c r="S17" s="101">
        <v>522</v>
      </c>
    </row>
    <row r="18" spans="1:19" x14ac:dyDescent="0.2">
      <c r="A18" s="82"/>
      <c r="B18" s="119"/>
      <c r="D18" s="103" t="s">
        <v>60</v>
      </c>
      <c r="E18" s="100">
        <v>896</v>
      </c>
      <c r="F18" s="100">
        <v>1034</v>
      </c>
      <c r="G18" s="95">
        <v>542</v>
      </c>
      <c r="H18" s="100">
        <v>140</v>
      </c>
      <c r="I18" s="100">
        <v>340</v>
      </c>
      <c r="J18" s="100">
        <v>252</v>
      </c>
      <c r="K18" s="100">
        <v>480</v>
      </c>
      <c r="L18" s="100">
        <v>140</v>
      </c>
      <c r="M18" s="100">
        <v>300</v>
      </c>
      <c r="N18" s="100">
        <v>1464</v>
      </c>
      <c r="O18" s="100">
        <v>234</v>
      </c>
      <c r="P18" s="100">
        <v>222</v>
      </c>
      <c r="Q18" s="100">
        <v>832</v>
      </c>
      <c r="R18" s="100">
        <v>0</v>
      </c>
      <c r="S18" s="100">
        <v>310</v>
      </c>
    </row>
    <row r="19" spans="1:19" x14ac:dyDescent="0.2">
      <c r="A19" s="82"/>
      <c r="B19" s="119"/>
      <c r="D19" s="104" t="s">
        <v>61</v>
      </c>
      <c r="E19" s="101">
        <v>764</v>
      </c>
      <c r="F19" s="101">
        <v>864</v>
      </c>
      <c r="G19" s="96">
        <v>230</v>
      </c>
      <c r="H19" s="101">
        <v>170</v>
      </c>
      <c r="I19" s="101">
        <v>30</v>
      </c>
      <c r="J19" s="101">
        <v>150</v>
      </c>
      <c r="K19" s="101">
        <v>650</v>
      </c>
      <c r="L19" s="101">
        <v>350</v>
      </c>
      <c r="M19" s="101">
        <v>510</v>
      </c>
      <c r="N19" s="101">
        <v>1154</v>
      </c>
      <c r="O19" s="101">
        <v>76</v>
      </c>
      <c r="P19" s="101">
        <v>120</v>
      </c>
      <c r="Q19" s="101">
        <v>522</v>
      </c>
      <c r="R19" s="101">
        <v>310</v>
      </c>
      <c r="S19" s="101">
        <v>0</v>
      </c>
    </row>
    <row r="20" spans="1:19" x14ac:dyDescent="0.2">
      <c r="A20" s="82"/>
      <c r="B20" s="119"/>
      <c r="D20" s="105" t="s">
        <v>46</v>
      </c>
      <c r="E20" s="106">
        <v>792</v>
      </c>
      <c r="F20" s="106">
        <v>544</v>
      </c>
      <c r="G20" s="107">
        <v>44</v>
      </c>
      <c r="H20" s="106">
        <v>446</v>
      </c>
      <c r="I20" s="106">
        <v>244</v>
      </c>
      <c r="J20" s="106">
        <v>424</v>
      </c>
      <c r="K20" s="106">
        <v>926</v>
      </c>
      <c r="L20" s="106">
        <v>626</v>
      </c>
      <c r="M20" s="106">
        <v>786</v>
      </c>
      <c r="N20" s="106">
        <v>974</v>
      </c>
      <c r="O20" s="106">
        <v>368</v>
      </c>
      <c r="P20" s="106">
        <v>394</v>
      </c>
      <c r="Q20" s="106">
        <v>246</v>
      </c>
      <c r="R20" s="106">
        <v>586</v>
      </c>
      <c r="S20" s="106">
        <v>274</v>
      </c>
    </row>
    <row r="21" spans="1:19" x14ac:dyDescent="0.2">
      <c r="A21" s="82"/>
      <c r="B21" s="119"/>
      <c r="D21" s="108" t="s">
        <v>41</v>
      </c>
      <c r="E21" s="106">
        <v>568</v>
      </c>
      <c r="F21" s="106">
        <v>796</v>
      </c>
      <c r="G21" s="107">
        <v>770</v>
      </c>
      <c r="H21" s="106">
        <v>368</v>
      </c>
      <c r="I21" s="106">
        <v>568</v>
      </c>
      <c r="J21" s="106">
        <v>480</v>
      </c>
      <c r="K21" s="106">
        <v>488</v>
      </c>
      <c r="L21" s="106">
        <v>188</v>
      </c>
      <c r="M21" s="106">
        <v>28</v>
      </c>
      <c r="N21" s="106">
        <v>1692</v>
      </c>
      <c r="O21" s="106">
        <v>462</v>
      </c>
      <c r="P21" s="106">
        <v>450</v>
      </c>
      <c r="Q21" s="106">
        <v>1060</v>
      </c>
      <c r="R21" s="106">
        <v>328</v>
      </c>
      <c r="S21" s="106">
        <v>538</v>
      </c>
    </row>
    <row r="22" spans="1:19" x14ac:dyDescent="0.2">
      <c r="A22" s="82"/>
      <c r="B22" s="119"/>
      <c r="D22" s="105" t="s">
        <v>27</v>
      </c>
      <c r="E22" s="106">
        <v>608</v>
      </c>
      <c r="F22" s="106">
        <v>836</v>
      </c>
      <c r="G22" s="107">
        <v>730</v>
      </c>
      <c r="H22" s="106">
        <v>328</v>
      </c>
      <c r="I22" s="106">
        <v>528</v>
      </c>
      <c r="J22" s="106">
        <v>440</v>
      </c>
      <c r="K22" s="106">
        <v>448</v>
      </c>
      <c r="L22" s="106">
        <v>148</v>
      </c>
      <c r="M22" s="106">
        <v>12</v>
      </c>
      <c r="N22" s="106">
        <v>1652</v>
      </c>
      <c r="O22" s="106">
        <v>422</v>
      </c>
      <c r="P22" s="106">
        <v>410</v>
      </c>
      <c r="Q22" s="106">
        <v>1020</v>
      </c>
      <c r="R22" s="106">
        <v>288</v>
      </c>
      <c r="S22" s="106">
        <v>498</v>
      </c>
    </row>
    <row r="23" spans="1:19" x14ac:dyDescent="0.2">
      <c r="A23" s="82"/>
      <c r="B23" s="119"/>
      <c r="D23" s="88"/>
      <c r="E23" s="88"/>
      <c r="F23" s="89"/>
      <c r="G23" s="89"/>
      <c r="H23" s="88"/>
      <c r="I23" s="88"/>
      <c r="J23" s="88"/>
      <c r="K23" s="88"/>
      <c r="L23" s="88"/>
      <c r="M23" s="88"/>
      <c r="N23" s="88"/>
      <c r="O23" s="88"/>
      <c r="P23" s="88"/>
      <c r="Q23" s="88"/>
      <c r="R23" s="88"/>
      <c r="S23" s="88"/>
    </row>
    <row r="24" spans="1:19" x14ac:dyDescent="0.2">
      <c r="A24" s="82"/>
      <c r="B24" s="119"/>
      <c r="D24" s="87"/>
      <c r="E24" s="87"/>
      <c r="F24" s="87"/>
      <c r="I24" s="87"/>
      <c r="J24" s="87"/>
      <c r="K24" s="87"/>
      <c r="L24" s="87"/>
      <c r="M24" s="87"/>
      <c r="N24" s="87"/>
      <c r="O24" s="87"/>
      <c r="P24" s="87"/>
      <c r="Q24" s="87"/>
      <c r="R24" s="87"/>
      <c r="S24" s="87"/>
    </row>
    <row r="25" spans="1:19" x14ac:dyDescent="0.2">
      <c r="A25" s="82"/>
      <c r="B25" s="119"/>
      <c r="D25" s="86"/>
      <c r="E25" s="86"/>
      <c r="F25" s="86"/>
      <c r="G25" s="86"/>
      <c r="H25" s="86"/>
      <c r="I25" s="86"/>
      <c r="J25" s="86"/>
      <c r="K25" s="86"/>
      <c r="L25" s="86"/>
      <c r="M25" s="86"/>
      <c r="N25" s="86"/>
      <c r="O25" s="86"/>
      <c r="P25" s="86"/>
      <c r="Q25" s="86"/>
      <c r="R25" s="86"/>
      <c r="S25" s="86"/>
    </row>
    <row r="26" spans="1:19" x14ac:dyDescent="0.2">
      <c r="A26" s="82"/>
      <c r="B26" s="119"/>
    </row>
    <row r="27" spans="1:19" ht="15" x14ac:dyDescent="0.25">
      <c r="A27" s="82"/>
      <c r="B27" s="119"/>
      <c r="D27" s="111"/>
      <c r="E27" s="112"/>
      <c r="F27" s="112"/>
      <c r="G27" s="112"/>
      <c r="H27" s="112"/>
      <c r="I27" s="112"/>
      <c r="J27" s="112"/>
      <c r="K27" s="112"/>
      <c r="L27" s="112"/>
    </row>
    <row r="28" spans="1:19" ht="14.25" x14ac:dyDescent="0.2">
      <c r="A28" s="118"/>
      <c r="B28" s="119"/>
      <c r="D28" s="113"/>
      <c r="E28" s="113"/>
      <c r="F28" s="113"/>
      <c r="G28" s="114"/>
      <c r="H28" s="115"/>
      <c r="I28" s="115"/>
      <c r="J28" s="115"/>
      <c r="K28" s="115"/>
      <c r="L28" s="115"/>
    </row>
    <row r="29" spans="1:19" ht="14.25" x14ac:dyDescent="0.2">
      <c r="A29" s="84"/>
      <c r="B29" s="84"/>
      <c r="D29" s="113"/>
      <c r="E29" s="116"/>
      <c r="F29" s="116"/>
      <c r="G29" s="116"/>
      <c r="H29" s="116"/>
      <c r="I29" s="116"/>
      <c r="J29" s="116"/>
      <c r="K29" s="116"/>
      <c r="L29" s="116"/>
    </row>
    <row r="30" spans="1:19" ht="14.25" x14ac:dyDescent="0.2">
      <c r="A30" s="84"/>
      <c r="B30" s="84"/>
      <c r="D30" s="113"/>
      <c r="E30" s="116"/>
      <c r="F30" s="116"/>
      <c r="G30" s="116"/>
      <c r="H30" s="116"/>
      <c r="I30" s="116"/>
      <c r="J30" s="116"/>
      <c r="K30" s="116"/>
      <c r="L30" s="116"/>
    </row>
    <row r="31" spans="1:19" ht="14.25" x14ac:dyDescent="0.2">
      <c r="A31" s="84"/>
      <c r="B31" s="84"/>
      <c r="D31" s="114"/>
      <c r="E31" s="116"/>
      <c r="F31" s="116"/>
      <c r="G31" s="116"/>
      <c r="H31" s="116"/>
      <c r="I31" s="116"/>
      <c r="J31" s="116"/>
      <c r="K31" s="116"/>
      <c r="L31" s="116"/>
    </row>
    <row r="32" spans="1:19" ht="14.25" x14ac:dyDescent="0.2">
      <c r="A32" s="84"/>
      <c r="B32" s="84"/>
      <c r="D32" s="113"/>
      <c r="E32" s="116"/>
      <c r="F32" s="116"/>
      <c r="G32" s="116"/>
      <c r="H32" s="116"/>
      <c r="I32" s="116"/>
      <c r="J32" s="116"/>
      <c r="K32" s="116"/>
      <c r="L32" s="116"/>
    </row>
    <row r="33" spans="1:12" ht="14.25" x14ac:dyDescent="0.2">
      <c r="A33" s="84"/>
      <c r="B33" s="84"/>
      <c r="D33" s="113"/>
      <c r="E33" s="116"/>
      <c r="F33" s="116"/>
      <c r="G33" s="116"/>
      <c r="H33" s="116"/>
      <c r="I33" s="116"/>
      <c r="J33" s="116"/>
      <c r="K33" s="116"/>
      <c r="L33" s="116"/>
    </row>
    <row r="34" spans="1:12" ht="14.25" x14ac:dyDescent="0.2">
      <c r="D34" s="113"/>
      <c r="E34" s="116"/>
      <c r="F34" s="116"/>
      <c r="G34" s="116"/>
      <c r="H34" s="116"/>
      <c r="I34" s="116"/>
      <c r="J34" s="116"/>
      <c r="K34" s="116"/>
      <c r="L34" s="116"/>
    </row>
    <row r="35" spans="1:12" ht="14.25" x14ac:dyDescent="0.2">
      <c r="D35" s="113"/>
      <c r="E35" s="116"/>
      <c r="F35" s="116"/>
      <c r="G35" s="116"/>
      <c r="H35" s="116"/>
      <c r="I35" s="116"/>
      <c r="J35" s="116"/>
      <c r="K35" s="116"/>
      <c r="L35" s="116"/>
    </row>
    <row r="36" spans="1:12" ht="14.25" x14ac:dyDescent="0.2">
      <c r="D36" s="113"/>
      <c r="E36" s="116"/>
      <c r="F36" s="116"/>
      <c r="G36" s="116"/>
      <c r="H36" s="116"/>
      <c r="I36" s="116"/>
      <c r="J36" s="116"/>
      <c r="K36" s="116"/>
      <c r="L36" s="116"/>
    </row>
    <row r="41" spans="1:12" x14ac:dyDescent="0.2">
      <c r="D41" s="82" t="s">
        <v>72</v>
      </c>
      <c r="E41" s="81">
        <v>0.48</v>
      </c>
      <c r="G41" s="83" t="s">
        <v>62</v>
      </c>
      <c r="H41" s="81">
        <v>0.5</v>
      </c>
    </row>
    <row r="42" spans="1:12" x14ac:dyDescent="0.2">
      <c r="D42" s="82" t="s">
        <v>73</v>
      </c>
      <c r="E42" s="81">
        <v>0.49</v>
      </c>
      <c r="G42" s="82" t="s">
        <v>64</v>
      </c>
      <c r="H42" s="81">
        <v>0.5</v>
      </c>
    </row>
    <row r="43" spans="1:12" x14ac:dyDescent="0.2">
      <c r="D43" s="82" t="s">
        <v>74</v>
      </c>
      <c r="E43" s="81">
        <v>0.5</v>
      </c>
      <c r="G43" s="82" t="s">
        <v>65</v>
      </c>
      <c r="H43" s="81">
        <v>0.49</v>
      </c>
    </row>
    <row r="44" spans="1:12" x14ac:dyDescent="0.2">
      <c r="D44" s="82" t="s">
        <v>75</v>
      </c>
      <c r="E44" s="81">
        <v>0.5</v>
      </c>
      <c r="G44" s="82" t="s">
        <v>66</v>
      </c>
      <c r="H44" s="81">
        <v>0.48</v>
      </c>
    </row>
    <row r="45" spans="1:12" x14ac:dyDescent="0.2">
      <c r="D45" s="82" t="s">
        <v>76</v>
      </c>
      <c r="E45" s="81">
        <v>0.5</v>
      </c>
      <c r="G45" s="82" t="s">
        <v>67</v>
      </c>
      <c r="H45" s="81">
        <v>0.47</v>
      </c>
    </row>
    <row r="46" spans="1:12" x14ac:dyDescent="0.2">
      <c r="D46" s="83" t="s">
        <v>77</v>
      </c>
      <c r="E46" s="81">
        <v>0.51</v>
      </c>
      <c r="G46" s="82" t="s">
        <v>68</v>
      </c>
      <c r="H46" s="81">
        <v>0.47</v>
      </c>
    </row>
    <row r="47" spans="1:12" x14ac:dyDescent="0.2">
      <c r="D47" s="82" t="s">
        <v>78</v>
      </c>
      <c r="E47" s="81">
        <v>0.51</v>
      </c>
      <c r="G47" s="82" t="s">
        <v>69</v>
      </c>
      <c r="H47" s="81">
        <v>0.47</v>
      </c>
    </row>
    <row r="48" spans="1:12" x14ac:dyDescent="0.2">
      <c r="D48" s="82" t="s">
        <v>79</v>
      </c>
      <c r="E48" s="81">
        <v>0.5</v>
      </c>
      <c r="G48" s="82" t="s">
        <v>70</v>
      </c>
      <c r="H48" s="81">
        <v>0.47</v>
      </c>
    </row>
    <row r="49" spans="4:8" x14ac:dyDescent="0.2">
      <c r="D49" s="82" t="s">
        <v>80</v>
      </c>
      <c r="E49" s="81">
        <v>0.5</v>
      </c>
      <c r="G49" s="82" t="s">
        <v>71</v>
      </c>
      <c r="H49" s="81">
        <v>0.47</v>
      </c>
    </row>
    <row r="50" spans="4:8" x14ac:dyDescent="0.2">
      <c r="D50" s="82" t="s">
        <v>81</v>
      </c>
      <c r="E50" s="81">
        <v>0.5</v>
      </c>
      <c r="G50" s="82" t="s">
        <v>92</v>
      </c>
      <c r="H50" s="81">
        <v>0.49</v>
      </c>
    </row>
    <row r="51" spans="4:8" x14ac:dyDescent="0.2">
      <c r="D51" s="82" t="s">
        <v>82</v>
      </c>
      <c r="E51" s="81">
        <v>0.49</v>
      </c>
      <c r="G51" s="82" t="s">
        <v>93</v>
      </c>
      <c r="H51" s="81">
        <v>0.49</v>
      </c>
    </row>
    <row r="52" spans="4:8" x14ac:dyDescent="0.2">
      <c r="D52" s="82" t="s">
        <v>83</v>
      </c>
      <c r="E52" s="81">
        <v>0.49</v>
      </c>
      <c r="G52" s="82" t="s">
        <v>94</v>
      </c>
      <c r="H52" s="81">
        <v>0.5</v>
      </c>
    </row>
    <row r="53" spans="4:8" x14ac:dyDescent="0.2">
      <c r="D53" s="82" t="s">
        <v>84</v>
      </c>
      <c r="E53" s="81">
        <v>0.49</v>
      </c>
      <c r="G53" s="82" t="s">
        <v>98</v>
      </c>
      <c r="H53" s="81">
        <v>0.49</v>
      </c>
    </row>
    <row r="54" spans="4:8" x14ac:dyDescent="0.2">
      <c r="D54" s="82" t="s">
        <v>85</v>
      </c>
      <c r="E54" s="81">
        <v>0.49</v>
      </c>
      <c r="G54" s="82" t="s">
        <v>95</v>
      </c>
      <c r="H54" s="81">
        <v>0.49</v>
      </c>
    </row>
    <row r="55" spans="4:8" x14ac:dyDescent="0.2">
      <c r="D55" s="82" t="s">
        <v>86</v>
      </c>
      <c r="E55" s="81">
        <v>0.5</v>
      </c>
      <c r="G55" s="82" t="s">
        <v>96</v>
      </c>
      <c r="H55" s="81">
        <v>0.48</v>
      </c>
    </row>
    <row r="56" spans="4:8" x14ac:dyDescent="0.2">
      <c r="D56" s="82" t="s">
        <v>87</v>
      </c>
      <c r="E56" s="81">
        <v>0.51</v>
      </c>
      <c r="G56" s="82" t="s">
        <v>97</v>
      </c>
      <c r="H56" s="81">
        <v>0.47</v>
      </c>
    </row>
    <row r="57" spans="4:8" x14ac:dyDescent="0.2">
      <c r="D57" s="82" t="s">
        <v>88</v>
      </c>
      <c r="E57" s="81">
        <v>0.51</v>
      </c>
    </row>
    <row r="58" spans="4:8" x14ac:dyDescent="0.2">
      <c r="D58" s="82" t="s">
        <v>89</v>
      </c>
      <c r="E58" s="81">
        <v>0.51</v>
      </c>
    </row>
    <row r="59" spans="4:8" x14ac:dyDescent="0.2">
      <c r="D59" s="83" t="s">
        <v>90</v>
      </c>
      <c r="E59" s="81">
        <v>0.51</v>
      </c>
    </row>
    <row r="60" spans="4:8" x14ac:dyDescent="0.2">
      <c r="D60" s="83" t="s">
        <v>91</v>
      </c>
      <c r="E60" s="81">
        <v>0.5</v>
      </c>
    </row>
    <row r="61" spans="4:8" x14ac:dyDescent="0.2">
      <c r="D61" s="83" t="s">
        <v>62</v>
      </c>
      <c r="E61" s="81">
        <v>0.5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showGridLines="0" workbookViewId="0">
      <selection activeCell="K66" sqref="K66"/>
    </sheetView>
  </sheetViews>
  <sheetFormatPr defaultRowHeight="12.75" x14ac:dyDescent="0.2"/>
  <sheetData/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Claim Form</vt:lpstr>
      <vt:lpstr>Rates &amp; Distances</vt:lpstr>
      <vt:lpstr>Instructions</vt:lpstr>
      <vt:lpstr>Instructions!OLE_LINK2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edlatk</dc:creator>
  <cp:lastModifiedBy>Katie Brook</cp:lastModifiedBy>
  <cp:lastPrinted>2014-10-10T21:55:23Z</cp:lastPrinted>
  <dcterms:created xsi:type="dcterms:W3CDTF">2011-02-01T16:03:08Z</dcterms:created>
  <dcterms:modified xsi:type="dcterms:W3CDTF">2025-05-22T15:01:38Z</dcterms:modified>
</cp:coreProperties>
</file>